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veloppeme-my.sharepoint.com/personal/brigitte_labrecque_denb_ca/Documents/Bureau/"/>
    </mc:Choice>
  </mc:AlternateContent>
  <xr:revisionPtr revIDLastSave="1" documentId="8_{94C126C5-9C5F-4823-82BC-8737BCED91FD}" xr6:coauthVersionLast="47" xr6:coauthVersionMax="47" xr10:uidLastSave="{2DE9232B-F2FA-4778-B53D-2BCFA73326B9}"/>
  <bookViews>
    <workbookView xWindow="20370" yWindow="-120" windowWidth="20730" windowHeight="11160" tabRatio="699" activeTab="2" xr2:uid="{00000000-000D-0000-FFFF-FFFF00000000}"/>
  </bookViews>
  <sheets>
    <sheet name="Hypothèses" sheetId="1" r:id="rId1"/>
    <sheet name="Prêts" sheetId="63" r:id="rId2"/>
    <sheet name="Budget de caisse" sheetId="10" r:id="rId3"/>
    <sheet name="Caisse (2)" sheetId="29" state="hidden" r:id="rId4"/>
    <sheet name="Caisse (3)" sheetId="39" state="hidden" r:id="rId5"/>
  </sheets>
  <definedNames>
    <definedName name="_xlnm.Print_Area" localSheetId="2">'Budget de caisse'!$A$1:$O$85</definedName>
    <definedName name="_xlnm.Print_Area" localSheetId="3">'Caisse (2)'!$A$1:$O$84</definedName>
    <definedName name="_xlnm.Print_Area" localSheetId="4">'Caisse (3)'!$A$1:$O$84</definedName>
    <definedName name="_xlnm.Print_Area" localSheetId="0">Hypothèses!$A$1:$E$89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0" l="1"/>
  <c r="D80" i="10"/>
  <c r="C22" i="63"/>
  <c r="D78" i="10"/>
  <c r="D83" i="10"/>
  <c r="D2" i="10"/>
  <c r="E2" i="10"/>
  <c r="F2" i="10"/>
  <c r="G2" i="10"/>
  <c r="H2" i="10"/>
  <c r="I2" i="10"/>
  <c r="J2" i="10"/>
  <c r="K2" i="10"/>
  <c r="L2" i="10"/>
  <c r="M2" i="10"/>
  <c r="N2" i="10"/>
  <c r="O2" i="10"/>
  <c r="C83" i="10"/>
  <c r="C11" i="10"/>
  <c r="C85" i="10"/>
  <c r="D3" i="10"/>
  <c r="E80" i="10"/>
  <c r="D11" i="10"/>
  <c r="D85" i="10"/>
  <c r="E3" i="10"/>
  <c r="F80" i="10"/>
  <c r="E78" i="10"/>
  <c r="E83" i="10"/>
  <c r="E11" i="10"/>
  <c r="E85" i="10"/>
  <c r="F3" i="10"/>
  <c r="G80" i="10"/>
  <c r="F78" i="10"/>
  <c r="F83" i="10"/>
  <c r="F11" i="10"/>
  <c r="F85" i="10"/>
  <c r="G3" i="10"/>
  <c r="H80" i="10"/>
  <c r="G78" i="10"/>
  <c r="G83" i="10"/>
  <c r="G11" i="10"/>
  <c r="G85" i="10"/>
  <c r="H3" i="10"/>
  <c r="I80" i="10"/>
  <c r="H78" i="10"/>
  <c r="H83" i="10"/>
  <c r="H11" i="10"/>
  <c r="H85" i="10"/>
  <c r="I3" i="10"/>
  <c r="J80" i="10"/>
  <c r="I78" i="10"/>
  <c r="I83" i="10"/>
  <c r="I11" i="10"/>
  <c r="I85" i="10"/>
  <c r="J3" i="10"/>
  <c r="K80" i="10"/>
  <c r="J78" i="10"/>
  <c r="J83" i="10"/>
  <c r="J85" i="10"/>
  <c r="K3" i="10"/>
  <c r="L80" i="10"/>
  <c r="K78" i="10"/>
  <c r="K83" i="10"/>
  <c r="K11" i="10"/>
  <c r="K85" i="10"/>
  <c r="L3" i="10"/>
  <c r="M80" i="10"/>
  <c r="L78" i="10"/>
  <c r="L83" i="10"/>
  <c r="L11" i="10"/>
  <c r="L85" i="10"/>
  <c r="M3" i="10"/>
  <c r="N80" i="10"/>
  <c r="M78" i="10"/>
  <c r="M83" i="10"/>
  <c r="M11" i="10"/>
  <c r="M85" i="10"/>
  <c r="N3" i="10"/>
  <c r="O80" i="10"/>
  <c r="N78" i="10"/>
  <c r="O78" i="10"/>
  <c r="B78" i="10"/>
  <c r="B8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7" i="10"/>
  <c r="B10" i="10"/>
  <c r="B10" i="39"/>
  <c r="B10" i="29"/>
  <c r="C14" i="39"/>
  <c r="C14" i="29"/>
  <c r="B17" i="10"/>
  <c r="B17" i="29"/>
  <c r="B17" i="39"/>
  <c r="B9" i="10"/>
  <c r="C82" i="29"/>
  <c r="Q20" i="29"/>
  <c r="R20" i="29"/>
  <c r="Q21" i="29"/>
  <c r="R21" i="29"/>
  <c r="Q22" i="29"/>
  <c r="R22" i="29"/>
  <c r="Q23" i="29"/>
  <c r="R23" i="29"/>
  <c r="Q24" i="29"/>
  <c r="R24" i="29"/>
  <c r="Q25" i="29"/>
  <c r="R25" i="29"/>
  <c r="Q26" i="29"/>
  <c r="R26" i="29"/>
  <c r="Q27" i="29"/>
  <c r="Q27" i="39"/>
  <c r="Q28" i="29"/>
  <c r="R28" i="29"/>
  <c r="Q29" i="29"/>
  <c r="R29" i="29"/>
  <c r="Q30" i="29"/>
  <c r="R30" i="29"/>
  <c r="Q31" i="29"/>
  <c r="R31" i="29"/>
  <c r="Q32" i="29"/>
  <c r="R32" i="29"/>
  <c r="Q33" i="29"/>
  <c r="R33" i="29"/>
  <c r="Q34" i="29"/>
  <c r="R34" i="29"/>
  <c r="Q37" i="29"/>
  <c r="R37" i="29"/>
  <c r="Q38" i="29"/>
  <c r="R38" i="29"/>
  <c r="Q39" i="29"/>
  <c r="R39" i="29"/>
  <c r="Q40" i="29"/>
  <c r="R40" i="29"/>
  <c r="Q41" i="29"/>
  <c r="R41" i="29"/>
  <c r="Q42" i="29"/>
  <c r="R42" i="29"/>
  <c r="Q43" i="29"/>
  <c r="R43" i="29"/>
  <c r="Q44" i="29"/>
  <c r="R44" i="29"/>
  <c r="Q45" i="29"/>
  <c r="R45" i="29"/>
  <c r="Q46" i="29"/>
  <c r="R46" i="29"/>
  <c r="Q47" i="29"/>
  <c r="R47" i="29"/>
  <c r="Q48" i="29"/>
  <c r="R48" i="29"/>
  <c r="Q49" i="29"/>
  <c r="R49" i="29"/>
  <c r="Q50" i="29"/>
  <c r="R50" i="29"/>
  <c r="Q51" i="29"/>
  <c r="R51" i="29"/>
  <c r="Q52" i="29"/>
  <c r="R52" i="29"/>
  <c r="Q53" i="29"/>
  <c r="R53" i="29"/>
  <c r="Q56" i="29"/>
  <c r="R56" i="29"/>
  <c r="Q57" i="29"/>
  <c r="R57" i="29"/>
  <c r="Q58" i="29"/>
  <c r="R58" i="29"/>
  <c r="Q59" i="29"/>
  <c r="R59" i="29"/>
  <c r="Q60" i="29"/>
  <c r="R60" i="29"/>
  <c r="Q61" i="29"/>
  <c r="R61" i="29"/>
  <c r="Q62" i="29"/>
  <c r="R62" i="29"/>
  <c r="Q63" i="29"/>
  <c r="R63" i="29"/>
  <c r="Q64" i="29"/>
  <c r="R64" i="29"/>
  <c r="Q65" i="29"/>
  <c r="R65" i="29"/>
  <c r="Q66" i="29"/>
  <c r="R66" i="29"/>
  <c r="Q67" i="29"/>
  <c r="R67" i="29"/>
  <c r="Q68" i="29"/>
  <c r="R68" i="29"/>
  <c r="Q69" i="29"/>
  <c r="R69" i="29"/>
  <c r="Q70" i="29"/>
  <c r="R70" i="29"/>
  <c r="Q71" i="29"/>
  <c r="R71" i="29"/>
  <c r="Q72" i="29"/>
  <c r="R72" i="29"/>
  <c r="Q73" i="29"/>
  <c r="R73" i="29"/>
  <c r="Q76" i="29"/>
  <c r="R76" i="29"/>
  <c r="C82" i="39"/>
  <c r="Q20" i="39"/>
  <c r="R20" i="39"/>
  <c r="Q21" i="39"/>
  <c r="R21" i="39"/>
  <c r="Q22" i="39"/>
  <c r="R22" i="39"/>
  <c r="Q23" i="39"/>
  <c r="R23" i="39"/>
  <c r="Q24" i="39"/>
  <c r="R24" i="39"/>
  <c r="Q25" i="39"/>
  <c r="R25" i="39"/>
  <c r="Q26" i="39"/>
  <c r="R26" i="39"/>
  <c r="Q28" i="39"/>
  <c r="R28" i="39"/>
  <c r="Q29" i="39"/>
  <c r="R29" i="39"/>
  <c r="Q30" i="39"/>
  <c r="R30" i="39"/>
  <c r="Q31" i="39"/>
  <c r="R31" i="39"/>
  <c r="Q32" i="39"/>
  <c r="R32" i="39"/>
  <c r="Q33" i="39"/>
  <c r="R33" i="39"/>
  <c r="Q34" i="39"/>
  <c r="R34" i="39"/>
  <c r="Q37" i="39"/>
  <c r="R37" i="39"/>
  <c r="Q38" i="39"/>
  <c r="R38" i="39"/>
  <c r="Q39" i="39"/>
  <c r="R39" i="39"/>
  <c r="Q40" i="39"/>
  <c r="R40" i="39"/>
  <c r="Q41" i="39"/>
  <c r="R41" i="39"/>
  <c r="Q42" i="39"/>
  <c r="R42" i="39"/>
  <c r="Q43" i="39"/>
  <c r="R43" i="39"/>
  <c r="Q44" i="39"/>
  <c r="R44" i="39"/>
  <c r="Q45" i="39"/>
  <c r="R45" i="39"/>
  <c r="Q46" i="39"/>
  <c r="R46" i="39"/>
  <c r="Q47" i="39"/>
  <c r="R47" i="39"/>
  <c r="Q48" i="39"/>
  <c r="R48" i="39"/>
  <c r="Q49" i="39"/>
  <c r="R49" i="39"/>
  <c r="Q50" i="39"/>
  <c r="R50" i="39"/>
  <c r="Q51" i="39"/>
  <c r="R51" i="39"/>
  <c r="Q52" i="39"/>
  <c r="R52" i="39"/>
  <c r="Q53" i="39"/>
  <c r="R53" i="39"/>
  <c r="Q56" i="39"/>
  <c r="R56" i="39"/>
  <c r="Q57" i="39"/>
  <c r="R57" i="39"/>
  <c r="Q58" i="39"/>
  <c r="R58" i="39"/>
  <c r="Q59" i="39"/>
  <c r="R59" i="39"/>
  <c r="Q60" i="39"/>
  <c r="R60" i="39"/>
  <c r="Q61" i="39"/>
  <c r="R61" i="39"/>
  <c r="Q62" i="39"/>
  <c r="R62" i="39"/>
  <c r="Q63" i="39"/>
  <c r="R63" i="39"/>
  <c r="Q64" i="39"/>
  <c r="R64" i="39"/>
  <c r="Q65" i="39"/>
  <c r="R65" i="39"/>
  <c r="Q66" i="39"/>
  <c r="R66" i="39"/>
  <c r="Q67" i="39"/>
  <c r="R67" i="39"/>
  <c r="Q68" i="39"/>
  <c r="R68" i="39"/>
  <c r="Q69" i="39"/>
  <c r="R69" i="39"/>
  <c r="Q70" i="39"/>
  <c r="R70" i="39"/>
  <c r="Q71" i="39"/>
  <c r="R71" i="39"/>
  <c r="Q72" i="39"/>
  <c r="R72" i="39"/>
  <c r="Q73" i="39"/>
  <c r="R73" i="39"/>
  <c r="Q76" i="39"/>
  <c r="R76" i="39"/>
  <c r="B9" i="29"/>
  <c r="B9" i="39"/>
  <c r="A66" i="39"/>
  <c r="A67" i="39"/>
  <c r="A68" i="39"/>
  <c r="A69" i="39"/>
  <c r="A47" i="39"/>
  <c r="A48" i="39"/>
  <c r="A49" i="39"/>
  <c r="A50" i="39"/>
  <c r="A29" i="39"/>
  <c r="A30" i="39"/>
  <c r="A31" i="39"/>
  <c r="A29" i="29"/>
  <c r="A30" i="29"/>
  <c r="A31" i="29"/>
  <c r="A48" i="29"/>
  <c r="A49" i="29"/>
  <c r="A50" i="29"/>
  <c r="A66" i="29"/>
  <c r="A67" i="29"/>
  <c r="A68" i="29"/>
  <c r="A69" i="29"/>
  <c r="A70" i="39"/>
  <c r="A71" i="39"/>
  <c r="A72" i="39"/>
  <c r="C11" i="39"/>
  <c r="A73" i="39"/>
  <c r="A73" i="29"/>
  <c r="A70" i="29"/>
  <c r="A71" i="29"/>
  <c r="A72" i="29"/>
  <c r="A51" i="39"/>
  <c r="A52" i="39"/>
  <c r="A53" i="39"/>
  <c r="A47" i="29"/>
  <c r="A51" i="29"/>
  <c r="A52" i="29"/>
  <c r="A53" i="29"/>
  <c r="A32" i="39"/>
  <c r="A33" i="39"/>
  <c r="A34" i="39"/>
  <c r="A32" i="29"/>
  <c r="A33" i="29"/>
  <c r="A34" i="29"/>
  <c r="Q18" i="29"/>
  <c r="Q18" i="39"/>
  <c r="R18" i="29"/>
  <c r="R18" i="39"/>
  <c r="S18" i="29"/>
  <c r="S18" i="39"/>
  <c r="B16" i="39"/>
  <c r="B14" i="39"/>
  <c r="B16" i="29"/>
  <c r="B14" i="29"/>
  <c r="B18" i="10"/>
  <c r="B14" i="10"/>
  <c r="A14" i="39"/>
  <c r="A15" i="39"/>
  <c r="A16" i="39"/>
  <c r="A18" i="39"/>
  <c r="A19" i="39"/>
  <c r="A20" i="39"/>
  <c r="A21" i="39"/>
  <c r="A22" i="39"/>
  <c r="A23" i="39"/>
  <c r="A24" i="39"/>
  <c r="A25" i="39"/>
  <c r="A26" i="39"/>
  <c r="A27" i="39"/>
  <c r="A28" i="39"/>
  <c r="A36" i="39"/>
  <c r="A37" i="39"/>
  <c r="A38" i="39"/>
  <c r="A39" i="39"/>
  <c r="A40" i="39"/>
  <c r="A41" i="39"/>
  <c r="A42" i="39"/>
  <c r="A43" i="39"/>
  <c r="A44" i="39"/>
  <c r="A45" i="39"/>
  <c r="A46" i="39"/>
  <c r="A55" i="39"/>
  <c r="A56" i="39"/>
  <c r="A57" i="39"/>
  <c r="A58" i="39"/>
  <c r="A59" i="39"/>
  <c r="A60" i="39"/>
  <c r="A61" i="39"/>
  <c r="A62" i="39"/>
  <c r="A63" i="39"/>
  <c r="A64" i="39"/>
  <c r="A65" i="39"/>
  <c r="A13" i="39"/>
  <c r="A14" i="29"/>
  <c r="A15" i="29"/>
  <c r="A16" i="29"/>
  <c r="A18" i="29"/>
  <c r="A19" i="29"/>
  <c r="A20" i="29"/>
  <c r="A21" i="29"/>
  <c r="A22" i="29"/>
  <c r="A23" i="29"/>
  <c r="A24" i="29"/>
  <c r="A25" i="29"/>
  <c r="A26" i="29"/>
  <c r="A27" i="29"/>
  <c r="A28" i="29"/>
  <c r="A36" i="29"/>
  <c r="A37" i="29"/>
  <c r="A38" i="29"/>
  <c r="A39" i="29"/>
  <c r="A40" i="29"/>
  <c r="A41" i="29"/>
  <c r="A42" i="29"/>
  <c r="A43" i="29"/>
  <c r="A44" i="29"/>
  <c r="A45" i="29"/>
  <c r="A46" i="29"/>
  <c r="A55" i="29"/>
  <c r="A56" i="29"/>
  <c r="A57" i="29"/>
  <c r="A58" i="29"/>
  <c r="A59" i="29"/>
  <c r="A60" i="29"/>
  <c r="A61" i="29"/>
  <c r="A62" i="29"/>
  <c r="A63" i="29"/>
  <c r="A64" i="29"/>
  <c r="A65" i="29"/>
  <c r="A13" i="29"/>
  <c r="B80" i="39"/>
  <c r="B8" i="39"/>
  <c r="B7" i="39"/>
  <c r="B80" i="29"/>
  <c r="C11" i="29"/>
  <c r="B8" i="29"/>
  <c r="B7" i="29"/>
  <c r="B81" i="10"/>
  <c r="B8" i="10"/>
  <c r="D2" i="39"/>
  <c r="E2" i="39"/>
  <c r="F2" i="39"/>
  <c r="G2" i="39"/>
  <c r="H2" i="39"/>
  <c r="I2" i="39"/>
  <c r="J2" i="39"/>
  <c r="K2" i="39"/>
  <c r="L2" i="39"/>
  <c r="M2" i="39"/>
  <c r="N2" i="39"/>
  <c r="O2" i="39"/>
  <c r="D2" i="29"/>
  <c r="E2" i="29"/>
  <c r="F2" i="29"/>
  <c r="G2" i="29"/>
  <c r="H2" i="29"/>
  <c r="I2" i="29"/>
  <c r="J2" i="29"/>
  <c r="K2" i="29"/>
  <c r="L2" i="29"/>
  <c r="M2" i="29"/>
  <c r="N2" i="29"/>
  <c r="O2" i="29"/>
  <c r="R27" i="29"/>
  <c r="R27" i="39"/>
  <c r="N11" i="10"/>
  <c r="O11" i="10"/>
  <c r="N15" i="29"/>
  <c r="M15" i="29"/>
  <c r="N6" i="29"/>
  <c r="N11" i="29"/>
  <c r="M6" i="29"/>
  <c r="M11" i="29"/>
  <c r="E6" i="29"/>
  <c r="E11" i="29"/>
  <c r="F6" i="29"/>
  <c r="F11" i="29"/>
  <c r="L15" i="29"/>
  <c r="K15" i="29"/>
  <c r="H6" i="29"/>
  <c r="H11" i="29"/>
  <c r="O6" i="29"/>
  <c r="O11" i="29"/>
  <c r="N6" i="39"/>
  <c r="N11" i="39"/>
  <c r="O15" i="29"/>
  <c r="L6" i="29"/>
  <c r="L11" i="29"/>
  <c r="K6" i="29"/>
  <c r="K11" i="29"/>
  <c r="I6" i="29"/>
  <c r="I11" i="29"/>
  <c r="S20" i="29"/>
  <c r="S61" i="29"/>
  <c r="S45" i="29"/>
  <c r="S23" i="29"/>
  <c r="S27" i="29"/>
  <c r="S31" i="29"/>
  <c r="S37" i="29"/>
  <c r="S41" i="29"/>
  <c r="S49" i="29"/>
  <c r="S53" i="29"/>
  <c r="S59" i="29"/>
  <c r="S63" i="29"/>
  <c r="S67" i="29"/>
  <c r="S71" i="29"/>
  <c r="S22" i="29"/>
  <c r="S26" i="29"/>
  <c r="S30" i="29"/>
  <c r="S34" i="29"/>
  <c r="S40" i="29"/>
  <c r="S44" i="29"/>
  <c r="S48" i="29"/>
  <c r="S52" i="29"/>
  <c r="S58" i="29"/>
  <c r="S62" i="29"/>
  <c r="S66" i="29"/>
  <c r="S70" i="29"/>
  <c r="S76" i="29"/>
  <c r="S25" i="29"/>
  <c r="S33" i="29"/>
  <c r="S43" i="29"/>
  <c r="S51" i="29"/>
  <c r="S69" i="29"/>
  <c r="S24" i="29"/>
  <c r="S32" i="29"/>
  <c r="S42" i="29"/>
  <c r="S50" i="29"/>
  <c r="S60" i="29"/>
  <c r="S68" i="29"/>
  <c r="S38" i="29"/>
  <c r="S56" i="29"/>
  <c r="S72" i="29"/>
  <c r="S28" i="29"/>
  <c r="S46" i="29"/>
  <c r="S64" i="29"/>
  <c r="S29" i="29"/>
  <c r="S47" i="29"/>
  <c r="S65" i="29"/>
  <c r="S39" i="29"/>
  <c r="S73" i="29"/>
  <c r="S21" i="29"/>
  <c r="S57" i="29"/>
  <c r="N15" i="39"/>
  <c r="B7" i="10"/>
  <c r="B16" i="10"/>
  <c r="J15" i="29"/>
  <c r="J6" i="29"/>
  <c r="J11" i="29"/>
  <c r="O15" i="39"/>
  <c r="M15" i="39"/>
  <c r="L57" i="29"/>
  <c r="I57" i="29"/>
  <c r="G57" i="29"/>
  <c r="S57" i="39"/>
  <c r="F57" i="29"/>
  <c r="K57" i="29"/>
  <c r="O57" i="29"/>
  <c r="H57" i="29"/>
  <c r="M57" i="29"/>
  <c r="N57" i="29"/>
  <c r="E57" i="29"/>
  <c r="D57" i="29"/>
  <c r="J57" i="29"/>
  <c r="H72" i="29"/>
  <c r="N72" i="29"/>
  <c r="O72" i="29"/>
  <c r="L72" i="29"/>
  <c r="E72" i="29"/>
  <c r="I72" i="29"/>
  <c r="D72" i="29"/>
  <c r="G72" i="29"/>
  <c r="J72" i="29"/>
  <c r="S72" i="39"/>
  <c r="F72" i="29"/>
  <c r="M72" i="29"/>
  <c r="K72" i="29"/>
  <c r="S24" i="39"/>
  <c r="D24" i="29"/>
  <c r="O24" i="29"/>
  <c r="K24" i="29"/>
  <c r="F24" i="29"/>
  <c r="H24" i="29"/>
  <c r="I24" i="29"/>
  <c r="G24" i="29"/>
  <c r="N24" i="29"/>
  <c r="M24" i="29"/>
  <c r="L24" i="29"/>
  <c r="E24" i="29"/>
  <c r="J24" i="29"/>
  <c r="H76" i="29"/>
  <c r="F76" i="29"/>
  <c r="D76" i="29"/>
  <c r="E76" i="29"/>
  <c r="G76" i="29"/>
  <c r="I76" i="29"/>
  <c r="J76" i="29"/>
  <c r="K76" i="29"/>
  <c r="L76" i="29"/>
  <c r="M76" i="29"/>
  <c r="N76" i="29"/>
  <c r="O76" i="29"/>
  <c r="B76" i="29"/>
  <c r="S76" i="39"/>
  <c r="L40" i="29"/>
  <c r="I40" i="29"/>
  <c r="G40" i="29"/>
  <c r="S40" i="39"/>
  <c r="F40" i="29"/>
  <c r="K40" i="29"/>
  <c r="O40" i="29"/>
  <c r="N40" i="29"/>
  <c r="H40" i="29"/>
  <c r="M40" i="29"/>
  <c r="D40" i="29"/>
  <c r="J40" i="29"/>
  <c r="E40" i="29"/>
  <c r="H67" i="29"/>
  <c r="N67" i="29"/>
  <c r="M67" i="29"/>
  <c r="L67" i="29"/>
  <c r="I67" i="29"/>
  <c r="G67" i="29"/>
  <c r="D67" i="29"/>
  <c r="E67" i="29"/>
  <c r="J67" i="29"/>
  <c r="S67" i="39"/>
  <c r="F67" i="29"/>
  <c r="K67" i="29"/>
  <c r="O67" i="29"/>
  <c r="G20" i="29"/>
  <c r="I20" i="29"/>
  <c r="D20" i="29"/>
  <c r="N20" i="29"/>
  <c r="L20" i="29"/>
  <c r="F20" i="29"/>
  <c r="E20" i="29"/>
  <c r="J20" i="29"/>
  <c r="K20" i="29"/>
  <c r="M20" i="29"/>
  <c r="H20" i="29"/>
  <c r="O20" i="29"/>
  <c r="S20" i="39"/>
  <c r="K15" i="39"/>
  <c r="L15" i="39"/>
  <c r="F65" i="29"/>
  <c r="K65" i="29"/>
  <c r="O65" i="29"/>
  <c r="D65" i="29"/>
  <c r="J65" i="29"/>
  <c r="E65" i="29"/>
  <c r="L65" i="29"/>
  <c r="G65" i="29"/>
  <c r="I65" i="29"/>
  <c r="H65" i="29"/>
  <c r="N65" i="29"/>
  <c r="S65" i="39"/>
  <c r="M65" i="29"/>
  <c r="M56" i="29"/>
  <c r="F56" i="29"/>
  <c r="D56" i="29"/>
  <c r="E56" i="29"/>
  <c r="G56" i="29"/>
  <c r="H56" i="29"/>
  <c r="I56" i="29"/>
  <c r="J56" i="29"/>
  <c r="K56" i="29"/>
  <c r="L56" i="29"/>
  <c r="N56" i="29"/>
  <c r="O56" i="29"/>
  <c r="B56" i="29"/>
  <c r="S56" i="39"/>
  <c r="J33" i="29"/>
  <c r="L33" i="29"/>
  <c r="E33" i="29"/>
  <c r="N33" i="29"/>
  <c r="G33" i="29"/>
  <c r="K33" i="29"/>
  <c r="F33" i="29"/>
  <c r="I33" i="29"/>
  <c r="H33" i="29"/>
  <c r="O33" i="29"/>
  <c r="M33" i="29"/>
  <c r="S33" i="39"/>
  <c r="D33" i="29"/>
  <c r="F52" i="29"/>
  <c r="K52" i="29"/>
  <c r="L52" i="29"/>
  <c r="J52" i="29"/>
  <c r="O52" i="29"/>
  <c r="E52" i="29"/>
  <c r="G52" i="29"/>
  <c r="M52" i="29"/>
  <c r="S52" i="39"/>
  <c r="H52" i="29"/>
  <c r="N52" i="29"/>
  <c r="D52" i="29"/>
  <c r="I52" i="29"/>
  <c r="D63" i="29"/>
  <c r="J63" i="29"/>
  <c r="E63" i="29"/>
  <c r="H63" i="29"/>
  <c r="N63" i="29"/>
  <c r="M63" i="29"/>
  <c r="F63" i="29"/>
  <c r="O63" i="29"/>
  <c r="S63" i="39"/>
  <c r="K63" i="29"/>
  <c r="L63" i="29"/>
  <c r="I63" i="29"/>
  <c r="G63" i="29"/>
  <c r="D41" i="29"/>
  <c r="J41" i="29"/>
  <c r="G41" i="29"/>
  <c r="H41" i="29"/>
  <c r="N41" i="29"/>
  <c r="O41" i="29"/>
  <c r="F41" i="29"/>
  <c r="K41" i="29"/>
  <c r="S41" i="39"/>
  <c r="M41" i="29"/>
  <c r="L41" i="29"/>
  <c r="E41" i="29"/>
  <c r="I41" i="29"/>
  <c r="H15" i="29"/>
  <c r="L6" i="39"/>
  <c r="L11" i="39"/>
  <c r="F73" i="29"/>
  <c r="K73" i="29"/>
  <c r="O73" i="29"/>
  <c r="D73" i="29"/>
  <c r="J73" i="29"/>
  <c r="E73" i="29"/>
  <c r="L73" i="29"/>
  <c r="G73" i="29"/>
  <c r="I73" i="29"/>
  <c r="M73" i="29"/>
  <c r="H73" i="29"/>
  <c r="N73" i="29"/>
  <c r="S73" i="39"/>
  <c r="D47" i="29"/>
  <c r="N47" i="29"/>
  <c r="H47" i="29"/>
  <c r="F47" i="29"/>
  <c r="G47" i="29"/>
  <c r="L47" i="29"/>
  <c r="S47" i="39"/>
  <c r="O47" i="29"/>
  <c r="J47" i="29"/>
  <c r="M47" i="29"/>
  <c r="E47" i="29"/>
  <c r="K47" i="29"/>
  <c r="I47" i="29"/>
  <c r="F28" i="29"/>
  <c r="H28" i="29"/>
  <c r="M28" i="29"/>
  <c r="J28" i="29"/>
  <c r="L28" i="29"/>
  <c r="I28" i="29"/>
  <c r="D28" i="29"/>
  <c r="O28" i="29"/>
  <c r="S28" i="39"/>
  <c r="E28" i="29"/>
  <c r="N28" i="29"/>
  <c r="K28" i="29"/>
  <c r="G28" i="29"/>
  <c r="S38" i="39"/>
  <c r="L38" i="29"/>
  <c r="I38" i="29"/>
  <c r="G38" i="29"/>
  <c r="F38" i="29"/>
  <c r="K38" i="29"/>
  <c r="O38" i="29"/>
  <c r="N38" i="29"/>
  <c r="H38" i="29"/>
  <c r="M38" i="29"/>
  <c r="D38" i="29"/>
  <c r="J38" i="29"/>
  <c r="E38" i="29"/>
  <c r="L42" i="29"/>
  <c r="I42" i="29"/>
  <c r="G42" i="29"/>
  <c r="S42" i="39"/>
  <c r="F42" i="29"/>
  <c r="K42" i="29"/>
  <c r="O42" i="29"/>
  <c r="H42" i="29"/>
  <c r="M42" i="29"/>
  <c r="N42" i="29"/>
  <c r="E42" i="29"/>
  <c r="D42" i="29"/>
  <c r="J42" i="29"/>
  <c r="F69" i="29"/>
  <c r="K69" i="29"/>
  <c r="O69" i="29"/>
  <c r="D69" i="29"/>
  <c r="J69" i="29"/>
  <c r="E69" i="29"/>
  <c r="I69" i="29"/>
  <c r="L69" i="29"/>
  <c r="G69" i="29"/>
  <c r="S69" i="39"/>
  <c r="H69" i="29"/>
  <c r="N69" i="29"/>
  <c r="M69" i="29"/>
  <c r="S25" i="39"/>
  <c r="D25" i="29"/>
  <c r="E25" i="29"/>
  <c r="O25" i="29"/>
  <c r="F25" i="29"/>
  <c r="H25" i="29"/>
  <c r="M25" i="29"/>
  <c r="K25" i="29"/>
  <c r="N25" i="29"/>
  <c r="G25" i="29"/>
  <c r="J25" i="29"/>
  <c r="L25" i="29"/>
  <c r="I25" i="29"/>
  <c r="S66" i="39"/>
  <c r="F66" i="29"/>
  <c r="M66" i="29"/>
  <c r="K66" i="29"/>
  <c r="D66" i="29"/>
  <c r="J66" i="29"/>
  <c r="G66" i="29"/>
  <c r="L66" i="29"/>
  <c r="I66" i="29"/>
  <c r="E66" i="29"/>
  <c r="O66" i="29"/>
  <c r="H66" i="29"/>
  <c r="N66" i="29"/>
  <c r="S48" i="39"/>
  <c r="G48" i="29"/>
  <c r="H48" i="29"/>
  <c r="M48" i="29"/>
  <c r="F48" i="29"/>
  <c r="K48" i="29"/>
  <c r="L48" i="29"/>
  <c r="D48" i="29"/>
  <c r="N48" i="29"/>
  <c r="I48" i="29"/>
  <c r="O48" i="29"/>
  <c r="E48" i="29"/>
  <c r="J48" i="29"/>
  <c r="S30" i="39"/>
  <c r="N30" i="29"/>
  <c r="K30" i="29"/>
  <c r="G30" i="29"/>
  <c r="D30" i="29"/>
  <c r="E30" i="29"/>
  <c r="O30" i="29"/>
  <c r="L30" i="29"/>
  <c r="J30" i="29"/>
  <c r="I30" i="29"/>
  <c r="H30" i="29"/>
  <c r="M30" i="29"/>
  <c r="F30" i="29"/>
  <c r="S59" i="39"/>
  <c r="F59" i="29"/>
  <c r="K59" i="29"/>
  <c r="O59" i="29"/>
  <c r="D59" i="29"/>
  <c r="J59" i="29"/>
  <c r="E59" i="29"/>
  <c r="I59" i="29"/>
  <c r="L59" i="29"/>
  <c r="G59" i="29"/>
  <c r="N59" i="29"/>
  <c r="M59" i="29"/>
  <c r="H59" i="29"/>
  <c r="S37" i="39"/>
  <c r="O37" i="29"/>
  <c r="D37" i="29"/>
  <c r="H37" i="29"/>
  <c r="M37" i="29"/>
  <c r="K37" i="29"/>
  <c r="J37" i="29"/>
  <c r="L37" i="29"/>
  <c r="E37" i="29"/>
  <c r="F37" i="29"/>
  <c r="G37" i="29"/>
  <c r="N37" i="29"/>
  <c r="I37" i="29"/>
  <c r="H45" i="29"/>
  <c r="N45" i="29"/>
  <c r="O45" i="29"/>
  <c r="L45" i="29"/>
  <c r="E45" i="29"/>
  <c r="I45" i="29"/>
  <c r="D45" i="29"/>
  <c r="G45" i="29"/>
  <c r="J45" i="29"/>
  <c r="F45" i="29"/>
  <c r="S45" i="39"/>
  <c r="M45" i="29"/>
  <c r="K45" i="29"/>
  <c r="M6" i="39"/>
  <c r="M11" i="39"/>
  <c r="G6" i="29"/>
  <c r="G11" i="29"/>
  <c r="I15" i="29"/>
  <c r="K6" i="39"/>
  <c r="K11" i="39"/>
  <c r="S64" i="39"/>
  <c r="F64" i="29"/>
  <c r="M64" i="29"/>
  <c r="K64" i="29"/>
  <c r="D64" i="29"/>
  <c r="J64" i="29"/>
  <c r="G64" i="29"/>
  <c r="E64" i="29"/>
  <c r="L64" i="29"/>
  <c r="I64" i="29"/>
  <c r="N64" i="29"/>
  <c r="O64" i="29"/>
  <c r="H64" i="29"/>
  <c r="F60" i="29"/>
  <c r="M60" i="29"/>
  <c r="K60" i="29"/>
  <c r="D60" i="29"/>
  <c r="J60" i="29"/>
  <c r="G60" i="29"/>
  <c r="L60" i="29"/>
  <c r="I60" i="29"/>
  <c r="E60" i="29"/>
  <c r="O60" i="29"/>
  <c r="S60" i="39"/>
  <c r="H60" i="29"/>
  <c r="N60" i="29"/>
  <c r="S43" i="39"/>
  <c r="F43" i="29"/>
  <c r="M43" i="29"/>
  <c r="K43" i="29"/>
  <c r="D43" i="29"/>
  <c r="J43" i="29"/>
  <c r="G43" i="29"/>
  <c r="L43" i="29"/>
  <c r="I43" i="29"/>
  <c r="E43" i="29"/>
  <c r="H43" i="29"/>
  <c r="N43" i="29"/>
  <c r="O43" i="29"/>
  <c r="H58" i="29"/>
  <c r="N58" i="29"/>
  <c r="O58" i="29"/>
  <c r="L58" i="29"/>
  <c r="E58" i="29"/>
  <c r="I58" i="29"/>
  <c r="D58" i="29"/>
  <c r="G58" i="29"/>
  <c r="F58" i="29"/>
  <c r="J58" i="29"/>
  <c r="K58" i="29"/>
  <c r="M58" i="29"/>
  <c r="B58" i="29"/>
  <c r="S58" i="39"/>
  <c r="F22" i="29"/>
  <c r="H22" i="29"/>
  <c r="I22" i="29"/>
  <c r="J22" i="29"/>
  <c r="L22" i="29"/>
  <c r="E22" i="29"/>
  <c r="D22" i="29"/>
  <c r="K22" i="29"/>
  <c r="S22" i="39"/>
  <c r="O22" i="29"/>
  <c r="M22" i="29"/>
  <c r="N22" i="29"/>
  <c r="G22" i="29"/>
  <c r="J49" i="29"/>
  <c r="O49" i="29"/>
  <c r="E49" i="29"/>
  <c r="N49" i="29"/>
  <c r="D49" i="29"/>
  <c r="I49" i="29"/>
  <c r="K49" i="29"/>
  <c r="F49" i="29"/>
  <c r="L49" i="29"/>
  <c r="M49" i="29"/>
  <c r="S49" i="39"/>
  <c r="G49" i="29"/>
  <c r="H49" i="29"/>
  <c r="H27" i="29"/>
  <c r="M27" i="29"/>
  <c r="G27" i="29"/>
  <c r="L27" i="29"/>
  <c r="F27" i="29"/>
  <c r="K27" i="29"/>
  <c r="I27" i="29"/>
  <c r="D27" i="29"/>
  <c r="N27" i="29"/>
  <c r="E27" i="29"/>
  <c r="J27" i="29"/>
  <c r="O27" i="29"/>
  <c r="S27" i="39"/>
  <c r="D15" i="29"/>
  <c r="H15" i="39"/>
  <c r="N21" i="29"/>
  <c r="K21" i="29"/>
  <c r="G21" i="29"/>
  <c r="S21" i="39"/>
  <c r="D21" i="29"/>
  <c r="E21" i="29"/>
  <c r="O21" i="29"/>
  <c r="J21" i="29"/>
  <c r="I21" i="29"/>
  <c r="L21" i="29"/>
  <c r="F21" i="29"/>
  <c r="H21" i="29"/>
  <c r="M21" i="29"/>
  <c r="F46" i="29"/>
  <c r="K46" i="29"/>
  <c r="O46" i="29"/>
  <c r="D46" i="29"/>
  <c r="J46" i="29"/>
  <c r="E46" i="29"/>
  <c r="I46" i="29"/>
  <c r="L46" i="29"/>
  <c r="G46" i="29"/>
  <c r="N46" i="29"/>
  <c r="M46" i="29"/>
  <c r="S46" i="39"/>
  <c r="H46" i="29"/>
  <c r="G50" i="29"/>
  <c r="H50" i="29"/>
  <c r="M50" i="29"/>
  <c r="F50" i="29"/>
  <c r="K50" i="29"/>
  <c r="L50" i="29"/>
  <c r="N50" i="29"/>
  <c r="I50" i="29"/>
  <c r="D50" i="29"/>
  <c r="J50" i="29"/>
  <c r="O50" i="29"/>
  <c r="S50" i="39"/>
  <c r="E50" i="29"/>
  <c r="D70" i="29"/>
  <c r="J70" i="29"/>
  <c r="G70" i="29"/>
  <c r="H70" i="29"/>
  <c r="N70" i="29"/>
  <c r="O70" i="29"/>
  <c r="S70" i="39"/>
  <c r="M70" i="29"/>
  <c r="F70" i="29"/>
  <c r="K70" i="29"/>
  <c r="E70" i="29"/>
  <c r="I70" i="29"/>
  <c r="L70" i="29"/>
  <c r="N34" i="29"/>
  <c r="K34" i="29"/>
  <c r="G34" i="29"/>
  <c r="S34" i="39"/>
  <c r="D34" i="29"/>
  <c r="E34" i="29"/>
  <c r="O34" i="29"/>
  <c r="J34" i="29"/>
  <c r="I34" i="29"/>
  <c r="L34" i="29"/>
  <c r="F34" i="29"/>
  <c r="H34" i="29"/>
  <c r="M34" i="29"/>
  <c r="N23" i="29"/>
  <c r="K23" i="29"/>
  <c r="G23" i="29"/>
  <c r="D23" i="29"/>
  <c r="E23" i="29"/>
  <c r="O23" i="29"/>
  <c r="L23" i="29"/>
  <c r="J23" i="29"/>
  <c r="I23" i="29"/>
  <c r="S23" i="39"/>
  <c r="F23" i="29"/>
  <c r="H23" i="29"/>
  <c r="M23" i="29"/>
  <c r="H6" i="39"/>
  <c r="H11" i="39"/>
  <c r="L39" i="29"/>
  <c r="E39" i="29"/>
  <c r="I39" i="29"/>
  <c r="S39" i="39"/>
  <c r="F39" i="29"/>
  <c r="M39" i="29"/>
  <c r="K39" i="29"/>
  <c r="N39" i="29"/>
  <c r="H39" i="29"/>
  <c r="O39" i="29"/>
  <c r="J39" i="29"/>
  <c r="G39" i="29"/>
  <c r="D39" i="29"/>
  <c r="F29" i="29"/>
  <c r="H29" i="29"/>
  <c r="I29" i="29"/>
  <c r="J29" i="29"/>
  <c r="L29" i="29"/>
  <c r="E29" i="29"/>
  <c r="D29" i="29"/>
  <c r="K29" i="29"/>
  <c r="S29" i="39"/>
  <c r="O29" i="29"/>
  <c r="M29" i="29"/>
  <c r="N29" i="29"/>
  <c r="G29" i="29"/>
  <c r="D68" i="29"/>
  <c r="J68" i="29"/>
  <c r="G68" i="29"/>
  <c r="H68" i="29"/>
  <c r="N68" i="29"/>
  <c r="O68" i="29"/>
  <c r="F68" i="29"/>
  <c r="K68" i="29"/>
  <c r="S68" i="39"/>
  <c r="M68" i="29"/>
  <c r="L68" i="29"/>
  <c r="E68" i="29"/>
  <c r="I68" i="29"/>
  <c r="J32" i="29"/>
  <c r="L32" i="29"/>
  <c r="I32" i="29"/>
  <c r="N32" i="29"/>
  <c r="K32" i="29"/>
  <c r="G32" i="29"/>
  <c r="F32" i="29"/>
  <c r="M32" i="29"/>
  <c r="H32" i="29"/>
  <c r="S32" i="39"/>
  <c r="D32" i="29"/>
  <c r="E32" i="29"/>
  <c r="O32" i="29"/>
  <c r="J51" i="29"/>
  <c r="O51" i="29"/>
  <c r="E51" i="29"/>
  <c r="N51" i="29"/>
  <c r="D51" i="29"/>
  <c r="I51" i="29"/>
  <c r="K51" i="29"/>
  <c r="F51" i="29"/>
  <c r="L51" i="29"/>
  <c r="M51" i="29"/>
  <c r="S51" i="39"/>
  <c r="G51" i="29"/>
  <c r="H51" i="29"/>
  <c r="L62" i="29"/>
  <c r="E62" i="29"/>
  <c r="I62" i="29"/>
  <c r="S62" i="39"/>
  <c r="F62" i="29"/>
  <c r="M62" i="29"/>
  <c r="K62" i="29"/>
  <c r="N62" i="29"/>
  <c r="H62" i="29"/>
  <c r="O62" i="29"/>
  <c r="D62" i="29"/>
  <c r="J62" i="29"/>
  <c r="G62" i="29"/>
  <c r="F44" i="29"/>
  <c r="K44" i="29"/>
  <c r="O44" i="29"/>
  <c r="D44" i="29"/>
  <c r="J44" i="29"/>
  <c r="E44" i="29"/>
  <c r="L44" i="29"/>
  <c r="G44" i="29"/>
  <c r="I44" i="29"/>
  <c r="S44" i="39"/>
  <c r="M44" i="29"/>
  <c r="H44" i="29"/>
  <c r="N44" i="29"/>
  <c r="J26" i="29"/>
  <c r="L26" i="29"/>
  <c r="E26" i="29"/>
  <c r="N26" i="29"/>
  <c r="G26" i="29"/>
  <c r="M26" i="29"/>
  <c r="F26" i="29"/>
  <c r="I26" i="29"/>
  <c r="H26" i="29"/>
  <c r="O26" i="29"/>
  <c r="K26" i="29"/>
  <c r="S26" i="39"/>
  <c r="D26" i="29"/>
  <c r="L71" i="29"/>
  <c r="I71" i="29"/>
  <c r="G71" i="29"/>
  <c r="S71" i="39"/>
  <c r="F71" i="29"/>
  <c r="K71" i="29"/>
  <c r="O71" i="29"/>
  <c r="N71" i="29"/>
  <c r="H71" i="29"/>
  <c r="M71" i="29"/>
  <c r="D71" i="29"/>
  <c r="J71" i="29"/>
  <c r="E71" i="29"/>
  <c r="N53" i="29"/>
  <c r="H53" i="29"/>
  <c r="E53" i="29"/>
  <c r="S53" i="39"/>
  <c r="G53" i="29"/>
  <c r="L53" i="29"/>
  <c r="O53" i="29"/>
  <c r="J53" i="29"/>
  <c r="M53" i="29"/>
  <c r="D53" i="29"/>
  <c r="I53" i="29"/>
  <c r="F53" i="29"/>
  <c r="K53" i="29"/>
  <c r="N31" i="29"/>
  <c r="G31" i="29"/>
  <c r="K31" i="29"/>
  <c r="S31" i="39"/>
  <c r="D31" i="29"/>
  <c r="O31" i="29"/>
  <c r="M31" i="29"/>
  <c r="J31" i="29"/>
  <c r="E31" i="29"/>
  <c r="L31" i="29"/>
  <c r="I31" i="29"/>
  <c r="F31" i="29"/>
  <c r="H31" i="29"/>
  <c r="F61" i="29"/>
  <c r="K61" i="29"/>
  <c r="O61" i="29"/>
  <c r="D61" i="29"/>
  <c r="J61" i="29"/>
  <c r="E61" i="29"/>
  <c r="I61" i="29"/>
  <c r="L61" i="29"/>
  <c r="G61" i="29"/>
  <c r="N61" i="29"/>
  <c r="S61" i="39"/>
  <c r="M61" i="29"/>
  <c r="H61" i="29"/>
  <c r="O6" i="39"/>
  <c r="O11" i="39"/>
  <c r="J15" i="39"/>
  <c r="B34" i="29"/>
  <c r="B71" i="29"/>
  <c r="B62" i="29"/>
  <c r="B51" i="29"/>
  <c r="B39" i="29"/>
  <c r="F39" i="39"/>
  <c r="B70" i="29"/>
  <c r="B50" i="29"/>
  <c r="B21" i="29"/>
  <c r="B41" i="29"/>
  <c r="B24" i="29"/>
  <c r="B45" i="29"/>
  <c r="B59" i="29"/>
  <c r="B30" i="29"/>
  <c r="B48" i="29"/>
  <c r="D48" i="39"/>
  <c r="B69" i="29"/>
  <c r="B42" i="29"/>
  <c r="B73" i="29"/>
  <c r="B63" i="29"/>
  <c r="D63" i="39"/>
  <c r="B52" i="29"/>
  <c r="D52" i="39"/>
  <c r="B33" i="29"/>
  <c r="B20" i="29"/>
  <c r="B67" i="29"/>
  <c r="D67" i="39"/>
  <c r="B40" i="29"/>
  <c r="G40" i="39"/>
  <c r="B22" i="29"/>
  <c r="B43" i="29"/>
  <c r="B60" i="29"/>
  <c r="E60" i="39"/>
  <c r="B37" i="29"/>
  <c r="O37" i="39"/>
  <c r="B25" i="29"/>
  <c r="B47" i="29"/>
  <c r="B31" i="29"/>
  <c r="G31" i="39"/>
  <c r="B53" i="29"/>
  <c r="B26" i="29"/>
  <c r="B44" i="29"/>
  <c r="I44" i="39"/>
  <c r="B32" i="29"/>
  <c r="L32" i="39"/>
  <c r="B68" i="29"/>
  <c r="B29" i="29"/>
  <c r="G6" i="39"/>
  <c r="G11" i="39"/>
  <c r="B46" i="29"/>
  <c r="L46" i="39"/>
  <c r="B64" i="29"/>
  <c r="J6" i="39"/>
  <c r="J11" i="39"/>
  <c r="B65" i="29"/>
  <c r="H65" i="39"/>
  <c r="B23" i="29"/>
  <c r="F23" i="39"/>
  <c r="G15" i="29"/>
  <c r="B66" i="29"/>
  <c r="K66" i="39"/>
  <c r="B72" i="29"/>
  <c r="B57" i="29"/>
  <c r="N46" i="39"/>
  <c r="B27" i="29"/>
  <c r="D43" i="39"/>
  <c r="J43" i="39"/>
  <c r="I6" i="39"/>
  <c r="I11" i="39"/>
  <c r="B6" i="10"/>
  <c r="B11" i="10"/>
  <c r="D6" i="29"/>
  <c r="B49" i="29"/>
  <c r="H49" i="39"/>
  <c r="B28" i="29"/>
  <c r="D28" i="39"/>
  <c r="E6" i="39"/>
  <c r="E11" i="39"/>
  <c r="I15" i="39"/>
  <c r="F6" i="39"/>
  <c r="F11" i="39"/>
  <c r="G28" i="39"/>
  <c r="B38" i="29"/>
  <c r="F15" i="29"/>
  <c r="H28" i="39"/>
  <c r="F49" i="39"/>
  <c r="B61" i="29"/>
  <c r="E37" i="39"/>
  <c r="E23" i="39"/>
  <c r="O29" i="39"/>
  <c r="D29" i="39"/>
  <c r="N29" i="39"/>
  <c r="H23" i="39"/>
  <c r="M29" i="39"/>
  <c r="L29" i="39"/>
  <c r="J29" i="39"/>
  <c r="K29" i="39"/>
  <c r="H29" i="39"/>
  <c r="F29" i="39"/>
  <c r="O46" i="39"/>
  <c r="E29" i="39"/>
  <c r="I29" i="39"/>
  <c r="G29" i="39"/>
  <c r="G43" i="39"/>
  <c r="E31" i="39"/>
  <c r="I43" i="39"/>
  <c r="N43" i="39"/>
  <c r="F43" i="39"/>
  <c r="O43" i="39"/>
  <c r="L31" i="39"/>
  <c r="L43" i="39"/>
  <c r="M43" i="39"/>
  <c r="K43" i="39"/>
  <c r="E46" i="39"/>
  <c r="J31" i="39"/>
  <c r="E43" i="39"/>
  <c r="H43" i="39"/>
  <c r="M46" i="39"/>
  <c r="D62" i="39"/>
  <c r="I62" i="39"/>
  <c r="K62" i="39"/>
  <c r="M62" i="39"/>
  <c r="O62" i="39"/>
  <c r="G62" i="39"/>
  <c r="F62" i="39"/>
  <c r="H62" i="39"/>
  <c r="J62" i="39"/>
  <c r="L62" i="39"/>
  <c r="N62" i="39"/>
  <c r="E62" i="39"/>
  <c r="I76" i="39"/>
  <c r="K76" i="39"/>
  <c r="M76" i="39"/>
  <c r="O76" i="39"/>
  <c r="H76" i="39"/>
  <c r="J76" i="39"/>
  <c r="L76" i="39"/>
  <c r="N76" i="39"/>
  <c r="D76" i="39"/>
  <c r="F76" i="39"/>
  <c r="G76" i="39"/>
  <c r="E76" i="39"/>
  <c r="I24" i="39"/>
  <c r="K24" i="39"/>
  <c r="M24" i="39"/>
  <c r="O24" i="39"/>
  <c r="D24" i="39"/>
  <c r="N24" i="39"/>
  <c r="L24" i="39"/>
  <c r="E24" i="39"/>
  <c r="G24" i="39"/>
  <c r="H24" i="39"/>
  <c r="F24" i="39"/>
  <c r="J24" i="39"/>
  <c r="D21" i="39"/>
  <c r="I21" i="39"/>
  <c r="M21" i="39"/>
  <c r="K21" i="39"/>
  <c r="O21" i="39"/>
  <c r="E21" i="39"/>
  <c r="G21" i="39"/>
  <c r="F21" i="39"/>
  <c r="H21" i="39"/>
  <c r="J21" i="39"/>
  <c r="L21" i="39"/>
  <c r="N21" i="39"/>
  <c r="I47" i="39"/>
  <c r="K47" i="39"/>
  <c r="M47" i="39"/>
  <c r="O47" i="39"/>
  <c r="L47" i="39"/>
  <c r="E47" i="39"/>
  <c r="F47" i="39"/>
  <c r="N47" i="39"/>
  <c r="H47" i="39"/>
  <c r="D47" i="39"/>
  <c r="G47" i="39"/>
  <c r="J47" i="39"/>
  <c r="F68" i="39"/>
  <c r="H68" i="39"/>
  <c r="O68" i="39"/>
  <c r="J68" i="39"/>
  <c r="L68" i="39"/>
  <c r="M68" i="39"/>
  <c r="K68" i="39"/>
  <c r="N68" i="39"/>
  <c r="D68" i="39"/>
  <c r="E68" i="39"/>
  <c r="G68" i="39"/>
  <c r="I68" i="39"/>
  <c r="D42" i="39"/>
  <c r="I42" i="39"/>
  <c r="K42" i="39"/>
  <c r="M42" i="39"/>
  <c r="O42" i="39"/>
  <c r="L42" i="39"/>
  <c r="N42" i="39"/>
  <c r="E42" i="39"/>
  <c r="H42" i="39"/>
  <c r="F42" i="39"/>
  <c r="J42" i="39"/>
  <c r="G42" i="39"/>
  <c r="I53" i="39"/>
  <c r="K53" i="39"/>
  <c r="M53" i="39"/>
  <c r="O53" i="39"/>
  <c r="D53" i="39"/>
  <c r="J53" i="39"/>
  <c r="H53" i="39"/>
  <c r="N53" i="39"/>
  <c r="L53" i="39"/>
  <c r="E53" i="39"/>
  <c r="G53" i="39"/>
  <c r="F53" i="39"/>
  <c r="I26" i="39"/>
  <c r="K26" i="39"/>
  <c r="M26" i="39"/>
  <c r="O26" i="39"/>
  <c r="D26" i="39"/>
  <c r="G26" i="39"/>
  <c r="J26" i="39"/>
  <c r="H26" i="39"/>
  <c r="N26" i="39"/>
  <c r="L26" i="39"/>
  <c r="F26" i="39"/>
  <c r="E26" i="39"/>
  <c r="J40" i="39"/>
  <c r="D40" i="39"/>
  <c r="H40" i="39"/>
  <c r="G39" i="39"/>
  <c r="O39" i="39"/>
  <c r="K50" i="39"/>
  <c r="F50" i="39"/>
  <c r="N50" i="39"/>
  <c r="D50" i="39"/>
  <c r="O50" i="39"/>
  <c r="H50" i="39"/>
  <c r="I50" i="39"/>
  <c r="G50" i="39"/>
  <c r="J50" i="39"/>
  <c r="M50" i="39"/>
  <c r="E50" i="39"/>
  <c r="L50" i="39"/>
  <c r="I60" i="39"/>
  <c r="G60" i="39"/>
  <c r="N60" i="39"/>
  <c r="G45" i="39"/>
  <c r="I45" i="39"/>
  <c r="J45" i="39"/>
  <c r="H45" i="39"/>
  <c r="M45" i="39"/>
  <c r="N45" i="39"/>
  <c r="K45" i="39"/>
  <c r="L45" i="39"/>
  <c r="E45" i="39"/>
  <c r="O45" i="39"/>
  <c r="D45" i="39"/>
  <c r="F45" i="39"/>
  <c r="I20" i="39"/>
  <c r="M20" i="39"/>
  <c r="H20" i="39"/>
  <c r="L20" i="39"/>
  <c r="K20" i="39"/>
  <c r="O20" i="39"/>
  <c r="E20" i="39"/>
  <c r="J20" i="39"/>
  <c r="N20" i="39"/>
  <c r="D20" i="39"/>
  <c r="F20" i="39"/>
  <c r="G20" i="39"/>
  <c r="F33" i="39"/>
  <c r="J33" i="39"/>
  <c r="N33" i="39"/>
  <c r="G33" i="39"/>
  <c r="H33" i="39"/>
  <c r="L33" i="39"/>
  <c r="I33" i="39"/>
  <c r="K33" i="39"/>
  <c r="M33" i="39"/>
  <c r="O33" i="39"/>
  <c r="D33" i="39"/>
  <c r="E33" i="39"/>
  <c r="D22" i="39"/>
  <c r="I22" i="39"/>
  <c r="K22" i="39"/>
  <c r="M22" i="39"/>
  <c r="O22" i="39"/>
  <c r="G22" i="39"/>
  <c r="J22" i="39"/>
  <c r="H22" i="39"/>
  <c r="N22" i="39"/>
  <c r="L22" i="39"/>
  <c r="F22" i="39"/>
  <c r="E22" i="39"/>
  <c r="D70" i="39"/>
  <c r="I70" i="39"/>
  <c r="K70" i="39"/>
  <c r="M70" i="39"/>
  <c r="O70" i="39"/>
  <c r="G70" i="39"/>
  <c r="F70" i="39"/>
  <c r="H70" i="39"/>
  <c r="J70" i="39"/>
  <c r="L70" i="39"/>
  <c r="N70" i="39"/>
  <c r="E70" i="39"/>
  <c r="D27" i="39"/>
  <c r="M27" i="39"/>
  <c r="H27" i="39"/>
  <c r="G27" i="39"/>
  <c r="O27" i="39"/>
  <c r="J27" i="39"/>
  <c r="I27" i="39"/>
  <c r="L27" i="39"/>
  <c r="F27" i="39"/>
  <c r="N27" i="39"/>
  <c r="E27" i="39"/>
  <c r="K27" i="39"/>
  <c r="I52" i="39"/>
  <c r="J52" i="39"/>
  <c r="G52" i="39"/>
  <c r="M66" i="39"/>
  <c r="N66" i="39"/>
  <c r="F66" i="39"/>
  <c r="I72" i="39"/>
  <c r="K72" i="39"/>
  <c r="M72" i="39"/>
  <c r="O72" i="39"/>
  <c r="D72" i="39"/>
  <c r="N72" i="39"/>
  <c r="E72" i="39"/>
  <c r="G72" i="39"/>
  <c r="F72" i="39"/>
  <c r="J72" i="39"/>
  <c r="H72" i="39"/>
  <c r="L72" i="39"/>
  <c r="O48" i="39"/>
  <c r="G48" i="39"/>
  <c r="L48" i="39"/>
  <c r="M73" i="39"/>
  <c r="H73" i="39"/>
  <c r="E73" i="39"/>
  <c r="K73" i="39"/>
  <c r="J73" i="39"/>
  <c r="G73" i="39"/>
  <c r="D73" i="39"/>
  <c r="O73" i="39"/>
  <c r="L73" i="39"/>
  <c r="I73" i="39"/>
  <c r="F73" i="39"/>
  <c r="N73" i="39"/>
  <c r="F34" i="39"/>
  <c r="H34" i="39"/>
  <c r="J34" i="39"/>
  <c r="L34" i="39"/>
  <c r="N34" i="39"/>
  <c r="D34" i="39"/>
  <c r="K34" i="39"/>
  <c r="G34" i="39"/>
  <c r="I34" i="39"/>
  <c r="O34" i="39"/>
  <c r="E34" i="39"/>
  <c r="M34" i="39"/>
  <c r="N41" i="39"/>
  <c r="H41" i="39"/>
  <c r="I41" i="39"/>
  <c r="M41" i="39"/>
  <c r="L41" i="39"/>
  <c r="D41" i="39"/>
  <c r="G41" i="39"/>
  <c r="F41" i="39"/>
  <c r="K41" i="39"/>
  <c r="E41" i="39"/>
  <c r="O41" i="39"/>
  <c r="J41" i="39"/>
  <c r="D51" i="39"/>
  <c r="I51" i="39"/>
  <c r="K51" i="39"/>
  <c r="M51" i="39"/>
  <c r="O51" i="39"/>
  <c r="H51" i="39"/>
  <c r="N51" i="39"/>
  <c r="L51" i="39"/>
  <c r="F51" i="39"/>
  <c r="E51" i="39"/>
  <c r="J51" i="39"/>
  <c r="G51" i="39"/>
  <c r="K58" i="39"/>
  <c r="O58" i="39"/>
  <c r="D58" i="39"/>
  <c r="I58" i="39"/>
  <c r="M58" i="39"/>
  <c r="G58" i="39"/>
  <c r="E58" i="39"/>
  <c r="F58" i="39"/>
  <c r="H58" i="39"/>
  <c r="J58" i="39"/>
  <c r="L58" i="39"/>
  <c r="N58" i="39"/>
  <c r="G30" i="39"/>
  <c r="H30" i="39"/>
  <c r="J30" i="39"/>
  <c r="L30" i="39"/>
  <c r="N30" i="39"/>
  <c r="D30" i="39"/>
  <c r="K30" i="39"/>
  <c r="I30" i="39"/>
  <c r="O30" i="39"/>
  <c r="F30" i="39"/>
  <c r="E30" i="39"/>
  <c r="M30" i="39"/>
  <c r="I64" i="39"/>
  <c r="K64" i="39"/>
  <c r="M64" i="39"/>
  <c r="O64" i="39"/>
  <c r="N64" i="39"/>
  <c r="D64" i="39"/>
  <c r="E64" i="39"/>
  <c r="G64" i="39"/>
  <c r="F64" i="39"/>
  <c r="J64" i="39"/>
  <c r="H64" i="39"/>
  <c r="L64" i="39"/>
  <c r="O63" i="39"/>
  <c r="F63" i="39"/>
  <c r="N63" i="39"/>
  <c r="E59" i="39"/>
  <c r="I59" i="39"/>
  <c r="F59" i="39"/>
  <c r="G59" i="39"/>
  <c r="O59" i="39"/>
  <c r="J59" i="39"/>
  <c r="H59" i="39"/>
  <c r="M59" i="39"/>
  <c r="N59" i="39"/>
  <c r="K59" i="39"/>
  <c r="D59" i="39"/>
  <c r="L59" i="39"/>
  <c r="G32" i="39"/>
  <c r="H32" i="39"/>
  <c r="N32" i="39"/>
  <c r="N44" i="39"/>
  <c r="G44" i="39"/>
  <c r="M44" i="39"/>
  <c r="I57" i="39"/>
  <c r="K57" i="39"/>
  <c r="M57" i="39"/>
  <c r="O57" i="39"/>
  <c r="D57" i="39"/>
  <c r="E57" i="39"/>
  <c r="F57" i="39"/>
  <c r="G57" i="39"/>
  <c r="J57" i="39"/>
  <c r="H57" i="39"/>
  <c r="L57" i="39"/>
  <c r="N57" i="39"/>
  <c r="D69" i="39"/>
  <c r="O69" i="39"/>
  <c r="H69" i="39"/>
  <c r="I69" i="39"/>
  <c r="E69" i="39"/>
  <c r="J69" i="39"/>
  <c r="M69" i="39"/>
  <c r="G69" i="39"/>
  <c r="L69" i="39"/>
  <c r="K69" i="39"/>
  <c r="F69" i="39"/>
  <c r="N69" i="39"/>
  <c r="O67" i="39"/>
  <c r="G67" i="39"/>
  <c r="J67" i="39"/>
  <c r="K65" i="39"/>
  <c r="O65" i="39"/>
  <c r="L65" i="39"/>
  <c r="K71" i="39"/>
  <c r="O71" i="39"/>
  <c r="D71" i="39"/>
  <c r="I71" i="39"/>
  <c r="M71" i="39"/>
  <c r="E71" i="39"/>
  <c r="F71" i="39"/>
  <c r="H71" i="39"/>
  <c r="J71" i="39"/>
  <c r="L71" i="39"/>
  <c r="N71" i="39"/>
  <c r="G71" i="39"/>
  <c r="D25" i="39"/>
  <c r="I25" i="39"/>
  <c r="M25" i="39"/>
  <c r="K25" i="39"/>
  <c r="O25" i="39"/>
  <c r="E25" i="39"/>
  <c r="F25" i="39"/>
  <c r="H25" i="39"/>
  <c r="J25" i="39"/>
  <c r="L25" i="39"/>
  <c r="N25" i="39"/>
  <c r="G25" i="39"/>
  <c r="D56" i="39"/>
  <c r="O56" i="39"/>
  <c r="J56" i="39"/>
  <c r="I56" i="39"/>
  <c r="E56" i="39"/>
  <c r="L56" i="39"/>
  <c r="M56" i="39"/>
  <c r="F56" i="39"/>
  <c r="N56" i="39"/>
  <c r="K56" i="39"/>
  <c r="H56" i="39"/>
  <c r="G56" i="39"/>
  <c r="N65" i="39"/>
  <c r="E65" i="39"/>
  <c r="D65" i="39"/>
  <c r="F65" i="39"/>
  <c r="G65" i="39"/>
  <c r="I65" i="39"/>
  <c r="J65" i="39"/>
  <c r="M65" i="39"/>
  <c r="B65" i="39"/>
  <c r="H67" i="39"/>
  <c r="M67" i="39"/>
  <c r="K67" i="39"/>
  <c r="O44" i="39"/>
  <c r="H44" i="39"/>
  <c r="E44" i="39"/>
  <c r="L63" i="39"/>
  <c r="M63" i="39"/>
  <c r="K63" i="39"/>
  <c r="J48" i="39"/>
  <c r="M48" i="39"/>
  <c r="K48" i="39"/>
  <c r="H60" i="39"/>
  <c r="F60" i="39"/>
  <c r="M60" i="39"/>
  <c r="M39" i="39"/>
  <c r="D39" i="39"/>
  <c r="N39" i="39"/>
  <c r="J49" i="39"/>
  <c r="O49" i="39"/>
  <c r="N67" i="39"/>
  <c r="F67" i="39"/>
  <c r="I67" i="39"/>
  <c r="L44" i="39"/>
  <c r="F44" i="39"/>
  <c r="D44" i="39"/>
  <c r="G63" i="39"/>
  <c r="J63" i="39"/>
  <c r="I63" i="39"/>
  <c r="E48" i="39"/>
  <c r="H48" i="39"/>
  <c r="I48" i="39"/>
  <c r="O60" i="39"/>
  <c r="K60" i="39"/>
  <c r="J60" i="39"/>
  <c r="K39" i="39"/>
  <c r="L39" i="39"/>
  <c r="J39" i="39"/>
  <c r="L67" i="39"/>
  <c r="E67" i="39"/>
  <c r="J44" i="39"/>
  <c r="K44" i="39"/>
  <c r="E63" i="39"/>
  <c r="H63" i="39"/>
  <c r="N48" i="39"/>
  <c r="F48" i="39"/>
  <c r="D60" i="39"/>
  <c r="L60" i="39"/>
  <c r="E39" i="39"/>
  <c r="I39" i="39"/>
  <c r="H39" i="39"/>
  <c r="F32" i="39"/>
  <c r="J32" i="39"/>
  <c r="O32" i="39"/>
  <c r="G66" i="39"/>
  <c r="D66" i="39"/>
  <c r="I66" i="39"/>
  <c r="N52" i="39"/>
  <c r="F52" i="39"/>
  <c r="O52" i="39"/>
  <c r="E40" i="39"/>
  <c r="I40" i="39"/>
  <c r="N40" i="39"/>
  <c r="D46" i="39"/>
  <c r="M31" i="39"/>
  <c r="F31" i="39"/>
  <c r="M23" i="39"/>
  <c r="K37" i="39"/>
  <c r="N23" i="39"/>
  <c r="M37" i="39"/>
  <c r="I37" i="39"/>
  <c r="D23" i="39"/>
  <c r="M49" i="39"/>
  <c r="K23" i="39"/>
  <c r="H31" i="39"/>
  <c r="I32" i="39"/>
  <c r="E32" i="39"/>
  <c r="D32" i="39"/>
  <c r="J66" i="39"/>
  <c r="E66" i="39"/>
  <c r="O66" i="39"/>
  <c r="L52" i="39"/>
  <c r="M52" i="39"/>
  <c r="K52" i="39"/>
  <c r="M40" i="39"/>
  <c r="K40" i="39"/>
  <c r="L40" i="39"/>
  <c r="F46" i="39"/>
  <c r="O31" i="39"/>
  <c r="L23" i="39"/>
  <c r="D37" i="39"/>
  <c r="J23" i="39"/>
  <c r="N37" i="39"/>
  <c r="L37" i="39"/>
  <c r="I23" i="39"/>
  <c r="G37" i="39"/>
  <c r="K32" i="39"/>
  <c r="M32" i="39"/>
  <c r="H66" i="39"/>
  <c r="L66" i="39"/>
  <c r="E52" i="39"/>
  <c r="H52" i="39"/>
  <c r="O40" i="39"/>
  <c r="F40" i="39"/>
  <c r="J46" i="39"/>
  <c r="I31" i="39"/>
  <c r="D31" i="39"/>
  <c r="N31" i="39"/>
  <c r="H46" i="39"/>
  <c r="J37" i="39"/>
  <c r="K46" i="39"/>
  <c r="O23" i="39"/>
  <c r="F37" i="39"/>
  <c r="H37" i="39"/>
  <c r="G23" i="39"/>
  <c r="I46" i="39"/>
  <c r="K31" i="39"/>
  <c r="G46" i="39"/>
  <c r="G38" i="39"/>
  <c r="M38" i="39"/>
  <c r="E38" i="39"/>
  <c r="J38" i="39"/>
  <c r="I38" i="39"/>
  <c r="K38" i="39"/>
  <c r="F38" i="39"/>
  <c r="H38" i="39"/>
  <c r="L38" i="39"/>
  <c r="D38" i="39"/>
  <c r="O38" i="39"/>
  <c r="N38" i="39"/>
  <c r="J61" i="39"/>
  <c r="D61" i="39"/>
  <c r="M61" i="39"/>
  <c r="E15" i="29"/>
  <c r="B15" i="29"/>
  <c r="D11" i="29"/>
  <c r="B6" i="29"/>
  <c r="B11" i="29"/>
  <c r="B15" i="10"/>
  <c r="D6" i="39"/>
  <c r="G15" i="39"/>
  <c r="I61" i="39"/>
  <c r="E61" i="39"/>
  <c r="O28" i="39"/>
  <c r="K28" i="39"/>
  <c r="M28" i="39"/>
  <c r="I28" i="39"/>
  <c r="L28" i="39"/>
  <c r="N28" i="39"/>
  <c r="K61" i="39"/>
  <c r="N61" i="39"/>
  <c r="H61" i="39"/>
  <c r="G49" i="39"/>
  <c r="E28" i="39"/>
  <c r="F28" i="39"/>
  <c r="O61" i="39"/>
  <c r="F15" i="39"/>
  <c r="F61" i="39"/>
  <c r="L61" i="39"/>
  <c r="G61" i="39"/>
  <c r="E15" i="39"/>
  <c r="L49" i="39"/>
  <c r="E49" i="39"/>
  <c r="D49" i="39"/>
  <c r="I49" i="39"/>
  <c r="N49" i="39"/>
  <c r="K49" i="39"/>
  <c r="J28" i="39"/>
  <c r="B29" i="39"/>
  <c r="B43" i="39"/>
  <c r="B57" i="39"/>
  <c r="B50" i="39"/>
  <c r="B39" i="39"/>
  <c r="B26" i="39"/>
  <c r="B59" i="39"/>
  <c r="B71" i="39"/>
  <c r="B63" i="39"/>
  <c r="B30" i="39"/>
  <c r="B58" i="39"/>
  <c r="B51" i="39"/>
  <c r="B41" i="39"/>
  <c r="B34" i="39"/>
  <c r="B73" i="39"/>
  <c r="B72" i="39"/>
  <c r="B27" i="39"/>
  <c r="B21" i="39"/>
  <c r="B56" i="39"/>
  <c r="B69" i="39"/>
  <c r="B44" i="39"/>
  <c r="B48" i="39"/>
  <c r="B22" i="39"/>
  <c r="B20" i="39"/>
  <c r="B45" i="39"/>
  <c r="B42" i="39"/>
  <c r="B68" i="39"/>
  <c r="B47" i="39"/>
  <c r="B24" i="39"/>
  <c r="B76" i="39"/>
  <c r="B25" i="39"/>
  <c r="B67" i="39"/>
  <c r="B64" i="39"/>
  <c r="B70" i="39"/>
  <c r="B33" i="39"/>
  <c r="B60" i="39"/>
  <c r="B53" i="39"/>
  <c r="B62" i="39"/>
  <c r="B37" i="39"/>
  <c r="B52" i="39"/>
  <c r="B66" i="39"/>
  <c r="B32" i="39"/>
  <c r="B31" i="39"/>
  <c r="B46" i="39"/>
  <c r="B40" i="39"/>
  <c r="B23" i="39"/>
  <c r="B28" i="39"/>
  <c r="B49" i="39"/>
  <c r="D15" i="39"/>
  <c r="B15" i="39"/>
  <c r="D11" i="39"/>
  <c r="B6" i="39"/>
  <c r="B11" i="39"/>
  <c r="B61" i="39"/>
  <c r="B38" i="39"/>
  <c r="N83" i="10"/>
  <c r="N85" i="10"/>
  <c r="O3" i="10"/>
  <c r="B79" i="10"/>
  <c r="O83" i="10"/>
  <c r="O85" i="10"/>
  <c r="C3" i="29"/>
  <c r="B83" i="10"/>
  <c r="D77" i="29"/>
  <c r="D79" i="29"/>
  <c r="C84" i="29"/>
  <c r="D3" i="29"/>
  <c r="E79" i="29"/>
  <c r="D78" i="29"/>
  <c r="D82" i="29"/>
  <c r="D84" i="29"/>
  <c r="E3" i="29"/>
  <c r="F79" i="29"/>
  <c r="F18" i="29"/>
  <c r="E77" i="29"/>
  <c r="B18" i="29"/>
  <c r="E78" i="29"/>
  <c r="E82" i="29"/>
  <c r="E84" i="29"/>
  <c r="F3" i="29"/>
  <c r="G79" i="29"/>
  <c r="F77" i="29"/>
  <c r="F78" i="29"/>
  <c r="F82" i="29"/>
  <c r="F84" i="29"/>
  <c r="G3" i="29"/>
  <c r="H79" i="29"/>
  <c r="G77" i="29"/>
  <c r="G78" i="29"/>
  <c r="G82" i="29"/>
  <c r="G84" i="29"/>
  <c r="H3" i="29"/>
  <c r="I79" i="29"/>
  <c r="H77" i="29"/>
  <c r="H78" i="29"/>
  <c r="H82" i="29"/>
  <c r="H84" i="29"/>
  <c r="I3" i="29"/>
  <c r="J79" i="29"/>
  <c r="I77" i="29"/>
  <c r="I78" i="29"/>
  <c r="I82" i="29"/>
  <c r="I84" i="29"/>
  <c r="J3" i="29"/>
  <c r="K79" i="29"/>
  <c r="J77" i="29"/>
  <c r="J78" i="29"/>
  <c r="J82" i="29"/>
  <c r="J84" i="29"/>
  <c r="K3" i="29"/>
  <c r="L79" i="29"/>
  <c r="K77" i="29"/>
  <c r="K78" i="29"/>
  <c r="K82" i="29"/>
  <c r="K84" i="29"/>
  <c r="L3" i="29"/>
  <c r="M79" i="29"/>
  <c r="L77" i="29"/>
  <c r="L78" i="29"/>
  <c r="L82" i="29"/>
  <c r="L84" i="29"/>
  <c r="M3" i="29"/>
  <c r="N79" i="29"/>
  <c r="M77" i="29"/>
  <c r="M78" i="29"/>
  <c r="M82" i="29"/>
  <c r="M84" i="29"/>
  <c r="N3" i="29"/>
  <c r="O79" i="29"/>
  <c r="B79" i="29"/>
  <c r="N77" i="29"/>
  <c r="N78" i="29"/>
  <c r="N82" i="29"/>
  <c r="N84" i="29"/>
  <c r="O3" i="29"/>
  <c r="O77" i="29"/>
  <c r="B77" i="29"/>
  <c r="O78" i="29"/>
  <c r="B78" i="29"/>
  <c r="O82" i="29"/>
  <c r="O84" i="29"/>
  <c r="C3" i="39"/>
  <c r="B82" i="29"/>
  <c r="D77" i="39"/>
  <c r="C84" i="39"/>
  <c r="D3" i="39"/>
  <c r="E79" i="39"/>
  <c r="D79" i="39"/>
  <c r="D78" i="39"/>
  <c r="D82" i="39"/>
  <c r="D84" i="39"/>
  <c r="E3" i="39"/>
  <c r="F79" i="39"/>
  <c r="E77" i="39"/>
  <c r="F18" i="39"/>
  <c r="B18" i="39"/>
  <c r="E78" i="39"/>
  <c r="E82" i="39"/>
  <c r="E84" i="39"/>
  <c r="F3" i="39"/>
  <c r="G79" i="39"/>
  <c r="F77" i="39"/>
  <c r="F78" i="39"/>
  <c r="F82" i="39"/>
  <c r="F84" i="39"/>
  <c r="G3" i="39"/>
  <c r="H79" i="39"/>
  <c r="G77" i="39"/>
  <c r="G78" i="39"/>
  <c r="G82" i="39"/>
  <c r="G84" i="39"/>
  <c r="H3" i="39"/>
  <c r="I79" i="39"/>
  <c r="H77" i="39"/>
  <c r="H78" i="39"/>
  <c r="H82" i="39"/>
  <c r="H84" i="39"/>
  <c r="I3" i="39"/>
  <c r="J79" i="39"/>
  <c r="I77" i="39"/>
  <c r="I78" i="39"/>
  <c r="I82" i="39"/>
  <c r="I84" i="39"/>
  <c r="J3" i="39"/>
  <c r="K79" i="39"/>
  <c r="J77" i="39"/>
  <c r="J78" i="39"/>
  <c r="J82" i="39"/>
  <c r="J84" i="39"/>
  <c r="K3" i="39"/>
  <c r="L79" i="39"/>
  <c r="K77" i="39"/>
  <c r="K78" i="39"/>
  <c r="K82" i="39"/>
  <c r="K84" i="39"/>
  <c r="L3" i="39"/>
  <c r="M79" i="39"/>
  <c r="L77" i="39"/>
  <c r="L78" i="39"/>
  <c r="L82" i="39"/>
  <c r="L84" i="39"/>
  <c r="M3" i="39"/>
  <c r="N79" i="39"/>
  <c r="M77" i="39"/>
  <c r="M78" i="39"/>
  <c r="M82" i="39"/>
  <c r="M84" i="39"/>
  <c r="N3" i="39"/>
  <c r="O79" i="39"/>
  <c r="B79" i="39"/>
  <c r="N77" i="39"/>
  <c r="N78" i="39"/>
  <c r="N82" i="39"/>
  <c r="N84" i="39"/>
  <c r="O3" i="39"/>
  <c r="O77" i="39"/>
  <c r="B77" i="39"/>
  <c r="O78" i="39"/>
  <c r="B78" i="39"/>
  <c r="B82" i="39"/>
  <c r="O82" i="39"/>
  <c r="O84" i="39"/>
  <c r="A1" i="39"/>
  <c r="A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Jérôme Leclerc</author>
  </authors>
  <commentList>
    <comment ref="V1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Jérôme Leclerc:</t>
        </r>
        <r>
          <rPr>
            <sz val="9"/>
            <color indexed="81"/>
            <rFont val="Tahoma"/>
            <family val="2"/>
          </rPr>
          <t xml:space="preserve">
Entrer les chiffres de la dernière année ici
</t>
        </r>
      </text>
    </comment>
    <comment ref="D78" authorId="0" shapeId="0" xr:uid="{7F0D3144-65BA-4BBE-90DA-75CF1CF3257E}">
      <text>
        <r>
          <rPr>
            <b/>
            <sz val="9"/>
            <color indexed="81"/>
            <rFont val="Tahoma"/>
            <charset val="1"/>
          </rPr>
          <t>Jérôme Leclerc:</t>
        </r>
        <r>
          <rPr>
            <sz val="9"/>
            <color indexed="81"/>
            <rFont val="Tahoma"/>
            <charset val="1"/>
          </rPr>
          <t xml:space="preserve">
Remplir d'abord l'onglet "Prêt"</t>
        </r>
      </text>
    </comment>
  </commentList>
</comments>
</file>

<file path=xl/sharedStrings.xml><?xml version="1.0" encoding="utf-8"?>
<sst xmlns="http://schemas.openxmlformats.org/spreadsheetml/2006/main" count="146" uniqueCount="90">
  <si>
    <t>Tableau des prêts</t>
  </si>
  <si>
    <t>Prêteurs</t>
  </si>
  <si>
    <t>Paiement mensuel</t>
  </si>
  <si>
    <t>Prêteur 1</t>
  </si>
  <si>
    <t>Prêteur 2</t>
  </si>
  <si>
    <t>Prêteur 3</t>
  </si>
  <si>
    <t>Prêteur 4</t>
  </si>
  <si>
    <t>Prêteur 5</t>
  </si>
  <si>
    <t>Prêteur 6</t>
  </si>
  <si>
    <t>Prêteur 7</t>
  </si>
  <si>
    <t>Prêteur 8</t>
  </si>
  <si>
    <t>Prêteur 9</t>
  </si>
  <si>
    <t>Prêteur 10</t>
  </si>
  <si>
    <t>Prêteur 11</t>
  </si>
  <si>
    <t>Prêteur 12</t>
  </si>
  <si>
    <t>Total paiements mensuels</t>
  </si>
  <si>
    <t>HYPOTHÈSES</t>
  </si>
  <si>
    <t>Premier mois d'opération:</t>
  </si>
  <si>
    <t>Taux d'intérêt sur la marge de crédit</t>
  </si>
  <si>
    <t>Encaisse au début</t>
  </si>
  <si>
    <t>(mettre en négatif si sur marge de crédit)</t>
  </si>
  <si>
    <t>Hypothèses liées au budget de caisse</t>
  </si>
  <si>
    <t>1)…</t>
  </si>
  <si>
    <t>Exemple: Le commerce sera fermé le dimanche…le nombre d'heure travaillé passera de …à...</t>
  </si>
  <si>
    <t>2)…</t>
  </si>
  <si>
    <t>Budget de caisse année 1</t>
  </si>
  <si>
    <t>Mois</t>
  </si>
  <si>
    <t>Total</t>
  </si>
  <si>
    <t>Départ</t>
  </si>
  <si>
    <t>ENCAISSEMENTS</t>
  </si>
  <si>
    <t>Ventes encaissées</t>
  </si>
  <si>
    <t>Recev. exist.</t>
  </si>
  <si>
    <t>Nouveaux Prêts</t>
  </si>
  <si>
    <t>Nouveaux apports</t>
  </si>
  <si>
    <t>Autres revenus</t>
  </si>
  <si>
    <t>Total recettes</t>
  </si>
  <si>
    <t>DÉCAISSEMENTS</t>
  </si>
  <si>
    <t>Achats</t>
  </si>
  <si>
    <t>Dividendes</t>
  </si>
  <si>
    <t>Impôt</t>
  </si>
  <si>
    <t>FRAIS DE FABRICATION</t>
  </si>
  <si>
    <t xml:space="preserve">Main-d'œuvre directe </t>
  </si>
  <si>
    <t>Fournitures de fabrication</t>
  </si>
  <si>
    <t>Location d'équipements</t>
  </si>
  <si>
    <t>Entretien et réparation - équipements</t>
  </si>
  <si>
    <t>Chauffage et électricité</t>
  </si>
  <si>
    <t>Frais de déplacement et formation</t>
  </si>
  <si>
    <t>Honoraires techniques</t>
  </si>
  <si>
    <t>Assurances</t>
  </si>
  <si>
    <t>Taxes, licences et permis</t>
  </si>
  <si>
    <t>Autres</t>
  </si>
  <si>
    <t>FRAIS DE VENTE</t>
  </si>
  <si>
    <t>Salaires et charges sociales</t>
  </si>
  <si>
    <t>Commissions</t>
  </si>
  <si>
    <t>Honoraires professionnels</t>
  </si>
  <si>
    <t>Assurance des comptes</t>
  </si>
  <si>
    <t>Escomptes sur ventes</t>
  </si>
  <si>
    <t>Transport et courtage sur ventes</t>
  </si>
  <si>
    <t>Déplacements et frais de représentation</t>
  </si>
  <si>
    <t>Entretien et réparations du matériel roulant</t>
  </si>
  <si>
    <t>Publicité</t>
  </si>
  <si>
    <t>Télécommunications</t>
  </si>
  <si>
    <t>FRAIS D'ADMINISTRATION</t>
  </si>
  <si>
    <t>Assurances-vie</t>
  </si>
  <si>
    <t>Cotisations et affiliations</t>
  </si>
  <si>
    <t>Créances douteuses</t>
  </si>
  <si>
    <t>Entretien et réparations - bâtiment</t>
  </si>
  <si>
    <t>Frais de bureau</t>
  </si>
  <si>
    <t>Frais de déplacement</t>
  </si>
  <si>
    <t>Taxes et permis</t>
  </si>
  <si>
    <t>Frais financiers</t>
  </si>
  <si>
    <t>Frais de banque et frais de financement</t>
  </si>
  <si>
    <t>Paiements emprunts</t>
  </si>
  <si>
    <t>Emprunt l.t. (capital)</t>
  </si>
  <si>
    <t>Intérêt marge de crédit</t>
  </si>
  <si>
    <t>Emprunt c.t. (capital)</t>
  </si>
  <si>
    <t>Déboursés totaux</t>
  </si>
  <si>
    <t>Solde d'encaisse/marge de crédit</t>
  </si>
  <si>
    <t>Budget de caisse année 2</t>
  </si>
  <si>
    <t>Prêts</t>
  </si>
  <si>
    <t>Apport</t>
  </si>
  <si>
    <t>Emprunt l.t. (interet)</t>
  </si>
  <si>
    <t>Emprunt c.t. (interet)</t>
  </si>
  <si>
    <t>Solde d'encaisse</t>
  </si>
  <si>
    <t>Budget de caisse année 3</t>
  </si>
  <si>
    <t>Dividende</t>
  </si>
  <si>
    <t>Comptes à recevoir existants</t>
  </si>
  <si>
    <t>Acquisitions d'immobilisations</t>
  </si>
  <si>
    <t>Comptes à payer existants</t>
  </si>
  <si>
    <t>Retraits ou dividendes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</si>
</sst>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$&quot;;\-#,##0\ &quot;$&quot;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#,##0&quot;$&quot;"/>
    <numFmt numFmtId="168" formatCode="_-* #,##0\ &quot;$&quot;_-;\-* #,##0\ &quot;$&quot;_-;_-* &quot;-&quot;??\ &quot;$&quot;_-;_-@_-"/>
    <numFmt numFmtId="169" formatCode="#,##0\ &quot;$&quot;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1" borderId="0" xfId="0" applyFont="1" applyFill="1" applyAlignment="1">
      <alignment horizontal="center"/>
    </xf>
    <xf numFmtId="17" fontId="6" fillId="1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6" fillId="1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1" borderId="0" xfId="0" applyFont="1" applyFill="1" applyAlignment="1">
      <alignment horizontal="center"/>
    </xf>
    <xf numFmtId="164" fontId="5" fillId="1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1" borderId="0" xfId="0" applyNumberFormat="1" applyFont="1" applyFill="1" applyAlignment="1">
      <alignment horizontal="center"/>
    </xf>
    <xf numFmtId="0" fontId="4" fillId="1" borderId="0" xfId="0" applyFont="1" applyFill="1" applyAlignment="1">
      <alignment horizontal="left"/>
    </xf>
    <xf numFmtId="0" fontId="4" fillId="1" borderId="0" xfId="0" applyFont="1" applyFill="1"/>
    <xf numFmtId="0" fontId="4" fillId="0" borderId="0" xfId="0" applyFont="1" applyAlignment="1">
      <alignment horizontal="left"/>
    </xf>
    <xf numFmtId="0" fontId="0" fillId="0" borderId="0" xfId="0" applyFill="1"/>
    <xf numFmtId="164" fontId="0" fillId="0" borderId="0" xfId="0" applyNumberFormat="1"/>
    <xf numFmtId="169" fontId="5" fillId="0" borderId="0" xfId="0" applyNumberFormat="1" applyFont="1" applyAlignment="1">
      <alignment horizontal="center"/>
    </xf>
    <xf numFmtId="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10" fillId="0" borderId="0" xfId="1" applyNumberFormat="1" applyFont="1"/>
    <xf numFmtId="0" fontId="2" fillId="0" borderId="0" xfId="0" applyFont="1"/>
    <xf numFmtId="0" fontId="10" fillId="0" borderId="2" xfId="1" applyNumberFormat="1" applyFont="1" applyBorder="1"/>
    <xf numFmtId="9" fontId="0" fillId="0" borderId="0" xfId="3" applyFont="1"/>
    <xf numFmtId="0" fontId="9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9" fontId="0" fillId="0" borderId="0" xfId="3" applyNumberFormat="1" applyFont="1"/>
    <xf numFmtId="0" fontId="3" fillId="0" borderId="5" xfId="0" applyFont="1" applyBorder="1" applyAlignment="1">
      <alignment horizontal="centerContinuous"/>
    </xf>
    <xf numFmtId="14" fontId="0" fillId="0" borderId="0" xfId="0" applyNumberFormat="1" applyBorder="1"/>
    <xf numFmtId="10" fontId="0" fillId="0" borderId="0" xfId="0" applyNumberFormat="1" applyFill="1" applyBorder="1" applyProtection="1">
      <protection locked="0"/>
    </xf>
    <xf numFmtId="0" fontId="2" fillId="0" borderId="5" xfId="0" applyFont="1" applyBorder="1"/>
    <xf numFmtId="0" fontId="1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2" fillId="0" borderId="5" xfId="4" applyBorder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5" xfId="0" applyFont="1" applyBorder="1"/>
    <xf numFmtId="0" fontId="12" fillId="0" borderId="5" xfId="4" applyBorder="1"/>
    <xf numFmtId="0" fontId="1" fillId="0" borderId="5" xfId="0" applyFont="1" applyBorder="1"/>
    <xf numFmtId="0" fontId="0" fillId="0" borderId="0" xfId="0" applyFill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10" xfId="0" applyBorder="1"/>
    <xf numFmtId="0" fontId="0" fillId="0" borderId="1" xfId="0" applyBorder="1"/>
    <xf numFmtId="0" fontId="1" fillId="0" borderId="10" xfId="0" applyFont="1" applyBorder="1"/>
    <xf numFmtId="0" fontId="0" fillId="0" borderId="14" xfId="0" applyBorder="1"/>
    <xf numFmtId="0" fontId="0" fillId="0" borderId="15" xfId="0" applyBorder="1"/>
    <xf numFmtId="165" fontId="0" fillId="0" borderId="13" xfId="2" applyFont="1" applyBorder="1"/>
    <xf numFmtId="165" fontId="0" fillId="0" borderId="11" xfId="2" applyFont="1" applyBorder="1"/>
    <xf numFmtId="9" fontId="0" fillId="0" borderId="0" xfId="0" applyNumberFormat="1" applyFill="1" applyBorder="1"/>
    <xf numFmtId="17" fontId="0" fillId="0" borderId="12" xfId="0" applyNumberFormat="1" applyBorder="1"/>
    <xf numFmtId="9" fontId="0" fillId="0" borderId="12" xfId="3" applyFont="1" applyFill="1" applyBorder="1" applyProtection="1">
      <protection locked="0"/>
    </xf>
    <xf numFmtId="0" fontId="2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2" applyNumberFormat="1" applyFont="1" applyFill="1" applyBorder="1"/>
    <xf numFmtId="0" fontId="5" fillId="0" borderId="0" xfId="0" applyFont="1" applyFill="1" applyBorder="1"/>
    <xf numFmtId="9" fontId="0" fillId="0" borderId="0" xfId="3" applyFont="1" applyFill="1" applyBorder="1"/>
    <xf numFmtId="9" fontId="5" fillId="0" borderId="0" xfId="3" applyFont="1" applyFill="1" applyBorder="1" applyAlignment="1">
      <alignment horizontal="center"/>
    </xf>
    <xf numFmtId="9" fontId="5" fillId="0" borderId="0" xfId="0" applyNumberFormat="1" applyFont="1" applyFill="1" applyBorder="1"/>
    <xf numFmtId="165" fontId="0" fillId="0" borderId="0" xfId="2" applyFont="1" applyFill="1" applyBorder="1"/>
    <xf numFmtId="168" fontId="0" fillId="0" borderId="0" xfId="2" applyNumberFormat="1" applyFont="1" applyFill="1" applyBorder="1"/>
    <xf numFmtId="9" fontId="0" fillId="0" borderId="0" xfId="3" applyNumberFormat="1" applyFont="1" applyFill="1" applyBorder="1"/>
    <xf numFmtId="168" fontId="0" fillId="0" borderId="12" xfId="2" applyNumberFormat="1" applyFont="1" applyFill="1" applyBorder="1"/>
    <xf numFmtId="0" fontId="0" fillId="0" borderId="16" xfId="0" applyBorder="1"/>
    <xf numFmtId="165" fontId="0" fillId="0" borderId="17" xfId="2" applyFont="1" applyBorder="1"/>
    <xf numFmtId="165" fontId="0" fillId="0" borderId="18" xfId="2" applyFont="1" applyBorder="1"/>
    <xf numFmtId="0" fontId="1" fillId="0" borderId="11" xfId="0" applyFont="1" applyBorder="1"/>
    <xf numFmtId="0" fontId="4" fillId="1" borderId="2" xfId="0" applyFont="1" applyFill="1" applyBorder="1"/>
    <xf numFmtId="0" fontId="6" fillId="1" borderId="3" xfId="0" applyFont="1" applyFill="1" applyBorder="1" applyAlignment="1">
      <alignment horizontal="center"/>
    </xf>
    <xf numFmtId="17" fontId="6" fillId="1" borderId="3" xfId="0" applyNumberFormat="1" applyFont="1" applyFill="1" applyBorder="1" applyAlignment="1">
      <alignment horizontal="center"/>
    </xf>
    <xf numFmtId="17" fontId="6" fillId="1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64" fontId="5" fillId="0" borderId="6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167" fontId="5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0" fontId="6" fillId="1" borderId="2" xfId="0" applyFont="1" applyFill="1" applyBorder="1" applyAlignment="1">
      <alignment horizontal="left"/>
    </xf>
    <xf numFmtId="164" fontId="5" fillId="1" borderId="3" xfId="0" applyNumberFormat="1" applyFont="1" applyFill="1" applyBorder="1" applyAlignment="1">
      <alignment horizontal="center"/>
    </xf>
    <xf numFmtId="167" fontId="5" fillId="1" borderId="3" xfId="0" applyNumberFormat="1" applyFont="1" applyFill="1" applyBorder="1" applyAlignment="1">
      <alignment horizontal="center"/>
    </xf>
    <xf numFmtId="164" fontId="5" fillId="1" borderId="4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0" fontId="4" fillId="1" borderId="2" xfId="0" applyFont="1" applyFill="1" applyBorder="1" applyAlignment="1">
      <alignment horizontal="left"/>
    </xf>
    <xf numFmtId="0" fontId="5" fillId="1" borderId="3" xfId="0" applyFont="1" applyFill="1" applyBorder="1" applyAlignment="1">
      <alignment horizontal="center"/>
    </xf>
    <xf numFmtId="0" fontId="5" fillId="1" borderId="4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center"/>
    </xf>
    <xf numFmtId="167" fontId="5" fillId="3" borderId="8" xfId="0" applyNumberFormat="1" applyFont="1" applyFill="1" applyBorder="1" applyAlignment="1">
      <alignment horizontal="center"/>
    </xf>
    <xf numFmtId="167" fontId="5" fillId="3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1" borderId="3" xfId="0" applyFont="1" applyFill="1" applyBorder="1" applyAlignment="1">
      <alignment horizontal="center"/>
    </xf>
    <xf numFmtId="0" fontId="2" fillId="1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" borderId="0" xfId="0" applyFont="1" applyFill="1" applyAlignment="1">
      <alignment horizontal="center"/>
    </xf>
  </cellXfs>
  <cellStyles count="5">
    <cellStyle name="Lien hypertexte" xfId="4" builtinId="8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9"/>
  <sheetViews>
    <sheetView zoomScaleNormal="100" workbookViewId="0">
      <selection activeCell="C5" sqref="C5"/>
    </sheetView>
  </sheetViews>
  <sheetFormatPr baseColWidth="10" defaultColWidth="11.42578125" defaultRowHeight="12.75" x14ac:dyDescent="0.2"/>
  <cols>
    <col min="1" max="1" width="31.7109375" customWidth="1"/>
    <col min="4" max="4" width="11.85546875" customWidth="1"/>
  </cols>
  <sheetData>
    <row r="1" spans="1:7" x14ac:dyDescent="0.2">
      <c r="A1" s="32"/>
      <c r="B1" s="1"/>
      <c r="C1" s="1"/>
      <c r="D1" s="1"/>
      <c r="E1" s="1"/>
      <c r="F1" s="1"/>
      <c r="G1" s="2"/>
    </row>
    <row r="2" spans="1:7" x14ac:dyDescent="0.2">
      <c r="A2" s="3"/>
      <c r="B2" s="4"/>
      <c r="C2" s="4"/>
      <c r="D2" s="4"/>
      <c r="E2" s="4"/>
      <c r="F2" s="4"/>
      <c r="G2" s="5"/>
    </row>
    <row r="3" spans="1:7" ht="15" x14ac:dyDescent="0.25">
      <c r="A3" s="38" t="s">
        <v>16</v>
      </c>
      <c r="B3" s="10"/>
      <c r="C3" s="10"/>
      <c r="D3" s="10"/>
      <c r="E3" s="4"/>
      <c r="F3" s="4"/>
      <c r="G3" s="5"/>
    </row>
    <row r="4" spans="1:7" x14ac:dyDescent="0.2">
      <c r="A4" s="3" t="s">
        <v>17</v>
      </c>
      <c r="B4" s="4"/>
      <c r="C4" s="59">
        <v>44531</v>
      </c>
      <c r="D4" s="4"/>
      <c r="E4" s="4"/>
      <c r="F4" s="4"/>
      <c r="G4" s="5"/>
    </row>
    <row r="5" spans="1:7" x14ac:dyDescent="0.2">
      <c r="A5" s="3"/>
      <c r="B5" s="4"/>
      <c r="C5" s="39"/>
      <c r="D5" s="4"/>
      <c r="E5" s="4"/>
      <c r="F5" s="4"/>
      <c r="G5" s="5"/>
    </row>
    <row r="6" spans="1:7" x14ac:dyDescent="0.2">
      <c r="A6" s="3"/>
      <c r="B6" s="4"/>
      <c r="C6" s="40"/>
      <c r="D6" s="4"/>
      <c r="E6" s="4"/>
      <c r="F6" s="4"/>
      <c r="G6" s="5"/>
    </row>
    <row r="7" spans="1:7" x14ac:dyDescent="0.2">
      <c r="A7" s="3" t="s">
        <v>18</v>
      </c>
      <c r="B7" s="4"/>
      <c r="C7" s="60">
        <v>0.06</v>
      </c>
      <c r="D7" s="4"/>
      <c r="E7" s="4"/>
      <c r="F7" s="4"/>
      <c r="G7" s="5"/>
    </row>
    <row r="8" spans="1:7" ht="10.5" customHeight="1" x14ac:dyDescent="0.2">
      <c r="A8" s="41"/>
      <c r="B8" s="4"/>
      <c r="C8" s="58"/>
      <c r="D8" s="4"/>
      <c r="E8" s="4"/>
      <c r="F8" s="4"/>
      <c r="G8" s="5"/>
    </row>
    <row r="9" spans="1:7" ht="10.5" customHeight="1" x14ac:dyDescent="0.2">
      <c r="A9" s="41"/>
      <c r="B9" s="4"/>
      <c r="C9" s="4"/>
      <c r="D9" s="4"/>
      <c r="E9" s="4"/>
      <c r="F9" s="4"/>
      <c r="G9" s="5"/>
    </row>
    <row r="10" spans="1:7" x14ac:dyDescent="0.2">
      <c r="A10" s="3" t="s">
        <v>19</v>
      </c>
      <c r="B10" s="29"/>
      <c r="C10" s="72">
        <v>0</v>
      </c>
      <c r="D10" s="29" t="s">
        <v>20</v>
      </c>
      <c r="E10" s="4"/>
      <c r="F10" s="4"/>
      <c r="G10" s="5"/>
    </row>
    <row r="11" spans="1:7" x14ac:dyDescent="0.2">
      <c r="A11" s="3"/>
      <c r="B11" s="29"/>
      <c r="C11" s="29"/>
      <c r="D11" s="29"/>
      <c r="E11" s="4"/>
      <c r="F11" s="4"/>
      <c r="G11" s="5"/>
    </row>
    <row r="12" spans="1:7" x14ac:dyDescent="0.2">
      <c r="A12" s="50"/>
      <c r="B12" s="49"/>
      <c r="C12" s="49"/>
      <c r="D12" s="49"/>
      <c r="E12" s="4"/>
      <c r="F12" s="4"/>
      <c r="G12" s="5"/>
    </row>
    <row r="13" spans="1:7" x14ac:dyDescent="0.2">
      <c r="A13" s="3"/>
      <c r="B13" s="29"/>
      <c r="C13" s="29"/>
      <c r="D13" s="29"/>
      <c r="E13" s="4"/>
      <c r="F13" s="4"/>
      <c r="G13" s="5"/>
    </row>
    <row r="14" spans="1:7" x14ac:dyDescent="0.2">
      <c r="A14" s="3"/>
      <c r="B14" s="29"/>
      <c r="C14" s="28"/>
      <c r="D14" s="29"/>
      <c r="E14" s="4"/>
      <c r="F14" s="4"/>
      <c r="G14" s="5"/>
    </row>
    <row r="15" spans="1:7" x14ac:dyDescent="0.2">
      <c r="A15" s="3"/>
      <c r="B15" s="29"/>
      <c r="C15" s="28"/>
      <c r="D15" s="29"/>
      <c r="E15" s="4"/>
      <c r="F15" s="4"/>
      <c r="G15" s="5"/>
    </row>
    <row r="16" spans="1:7" x14ac:dyDescent="0.2">
      <c r="A16" s="3"/>
      <c r="B16" s="29"/>
      <c r="C16" s="28"/>
      <c r="D16" s="29"/>
      <c r="E16" s="4"/>
      <c r="F16" s="4"/>
      <c r="G16" s="5"/>
    </row>
    <row r="17" spans="1:7" x14ac:dyDescent="0.2">
      <c r="A17" s="3"/>
      <c r="B17" s="29"/>
      <c r="C17" s="28"/>
      <c r="D17" s="29"/>
      <c r="E17" s="4"/>
      <c r="F17" s="4"/>
      <c r="G17" s="5"/>
    </row>
    <row r="18" spans="1:7" x14ac:dyDescent="0.2">
      <c r="A18" s="3"/>
      <c r="B18" s="29"/>
      <c r="C18" s="28"/>
      <c r="D18" s="29"/>
      <c r="E18" s="4"/>
      <c r="F18" s="4"/>
      <c r="G18" s="5"/>
    </row>
    <row r="19" spans="1:7" x14ac:dyDescent="0.2">
      <c r="A19" s="3"/>
      <c r="B19" s="29"/>
      <c r="C19" s="28"/>
      <c r="D19" s="29"/>
      <c r="E19" s="4"/>
      <c r="F19" s="4"/>
      <c r="G19" s="5"/>
    </row>
    <row r="20" spans="1:7" x14ac:dyDescent="0.2">
      <c r="A20" s="3"/>
      <c r="B20" s="29"/>
      <c r="C20" s="28"/>
      <c r="D20" s="29"/>
      <c r="E20" s="4"/>
      <c r="F20" s="4"/>
      <c r="G20" s="5"/>
    </row>
    <row r="21" spans="1:7" x14ac:dyDescent="0.2">
      <c r="A21" s="3"/>
      <c r="B21" s="29"/>
      <c r="C21" s="28"/>
      <c r="D21" s="29"/>
      <c r="E21" s="4"/>
      <c r="F21" s="4"/>
      <c r="G21" s="5"/>
    </row>
    <row r="22" spans="1:7" x14ac:dyDescent="0.2">
      <c r="A22" s="3"/>
      <c r="B22" s="29"/>
      <c r="C22" s="28"/>
      <c r="D22" s="29"/>
      <c r="E22" s="4"/>
      <c r="F22" s="4"/>
      <c r="G22" s="5"/>
    </row>
    <row r="23" spans="1:7" x14ac:dyDescent="0.2">
      <c r="A23" s="3"/>
      <c r="B23" s="29"/>
      <c r="C23" s="29"/>
      <c r="D23" s="29"/>
      <c r="E23" s="4"/>
      <c r="F23" s="4"/>
      <c r="G23" s="5"/>
    </row>
    <row r="24" spans="1:7" x14ac:dyDescent="0.2">
      <c r="A24" s="3"/>
      <c r="B24" s="29"/>
      <c r="C24" s="29"/>
      <c r="D24" s="29"/>
      <c r="E24" s="4"/>
      <c r="F24" s="4"/>
      <c r="G24" s="5"/>
    </row>
    <row r="25" spans="1:7" x14ac:dyDescent="0.2">
      <c r="A25" s="3"/>
      <c r="B25" s="29"/>
      <c r="C25" s="29"/>
      <c r="D25" s="29"/>
      <c r="E25" s="4"/>
      <c r="F25" s="4"/>
      <c r="G25" s="5"/>
    </row>
    <row r="26" spans="1:7" x14ac:dyDescent="0.2">
      <c r="A26" s="3"/>
      <c r="B26" s="29"/>
      <c r="C26" s="29"/>
      <c r="D26" s="29"/>
      <c r="E26" s="4"/>
      <c r="F26" s="4"/>
      <c r="G26" s="5"/>
    </row>
    <row r="27" spans="1:7" x14ac:dyDescent="0.2">
      <c r="A27" s="3"/>
      <c r="B27" s="4"/>
      <c r="C27" s="4"/>
      <c r="D27" s="4"/>
      <c r="E27" s="4"/>
      <c r="F27" s="4"/>
      <c r="G27" s="5"/>
    </row>
    <row r="28" spans="1:7" x14ac:dyDescent="0.2">
      <c r="A28" s="48" t="s">
        <v>21</v>
      </c>
      <c r="B28" s="4"/>
      <c r="C28" s="4"/>
      <c r="D28" s="4"/>
      <c r="E28" s="4"/>
      <c r="F28" s="4"/>
      <c r="G28" s="5"/>
    </row>
    <row r="29" spans="1:7" x14ac:dyDescent="0.2">
      <c r="A29" s="3"/>
      <c r="B29" s="4"/>
      <c r="C29" s="4"/>
      <c r="D29" s="4"/>
      <c r="E29" s="4"/>
      <c r="F29" s="4"/>
      <c r="G29" s="5"/>
    </row>
    <row r="30" spans="1:7" x14ac:dyDescent="0.2">
      <c r="A30" s="3" t="s">
        <v>22</v>
      </c>
      <c r="B30" s="4"/>
      <c r="C30" s="4"/>
      <c r="D30" s="4"/>
      <c r="E30" s="4"/>
      <c r="F30" s="4"/>
      <c r="G30" s="5"/>
    </row>
    <row r="31" spans="1:7" x14ac:dyDescent="0.2">
      <c r="A31" s="48" t="s">
        <v>23</v>
      </c>
      <c r="B31" s="4"/>
      <c r="C31" s="4"/>
      <c r="D31" s="4"/>
      <c r="E31" s="4"/>
      <c r="F31" s="4"/>
      <c r="G31" s="5"/>
    </row>
    <row r="32" spans="1:7" x14ac:dyDescent="0.2">
      <c r="A32" s="3"/>
      <c r="B32" s="4"/>
      <c r="C32" s="4"/>
      <c r="D32" s="4"/>
      <c r="E32" s="4"/>
      <c r="F32" s="4"/>
      <c r="G32" s="5"/>
    </row>
    <row r="33" spans="1:7" x14ac:dyDescent="0.2">
      <c r="A33" s="3"/>
      <c r="B33" s="4"/>
      <c r="C33" s="4"/>
      <c r="D33" s="4"/>
      <c r="E33" s="4"/>
      <c r="F33" s="4"/>
      <c r="G33" s="5"/>
    </row>
    <row r="34" spans="1:7" x14ac:dyDescent="0.2">
      <c r="A34" s="3"/>
      <c r="B34" s="4"/>
      <c r="C34" s="4"/>
      <c r="D34" s="4"/>
      <c r="E34" s="4"/>
      <c r="F34" s="4"/>
      <c r="G34" s="5"/>
    </row>
    <row r="35" spans="1:7" x14ac:dyDescent="0.2">
      <c r="A35" s="3"/>
      <c r="B35" s="4"/>
      <c r="C35" s="4"/>
      <c r="D35" s="4"/>
      <c r="E35" s="4"/>
      <c r="F35" s="4"/>
      <c r="G35" s="5"/>
    </row>
    <row r="36" spans="1:7" x14ac:dyDescent="0.2">
      <c r="A36" s="3"/>
      <c r="B36" s="4"/>
      <c r="C36" s="4"/>
      <c r="D36" s="4"/>
      <c r="E36" s="4"/>
      <c r="F36" s="4"/>
      <c r="G36" s="5"/>
    </row>
    <row r="37" spans="1:7" x14ac:dyDescent="0.2">
      <c r="A37" s="3" t="s">
        <v>24</v>
      </c>
      <c r="B37" s="4"/>
      <c r="C37" s="4"/>
      <c r="D37" s="4"/>
      <c r="E37" s="4"/>
      <c r="F37" s="4"/>
      <c r="G37" s="5"/>
    </row>
    <row r="38" spans="1:7" x14ac:dyDescent="0.2">
      <c r="A38" s="3"/>
      <c r="B38" s="4"/>
      <c r="C38" s="4"/>
      <c r="D38" s="4"/>
      <c r="E38" s="4"/>
      <c r="F38" s="4"/>
      <c r="G38" s="5"/>
    </row>
    <row r="39" spans="1:7" x14ac:dyDescent="0.2">
      <c r="A39" s="3"/>
      <c r="B39" s="4"/>
      <c r="C39" s="4"/>
      <c r="D39" s="4"/>
      <c r="E39" s="4"/>
      <c r="F39" s="4"/>
      <c r="G39" s="5"/>
    </row>
    <row r="40" spans="1:7" x14ac:dyDescent="0.2">
      <c r="A40" s="3"/>
      <c r="B40" s="4"/>
      <c r="C40" s="4"/>
      <c r="D40" s="4"/>
      <c r="E40" s="4"/>
      <c r="F40" s="4"/>
      <c r="G40" s="5"/>
    </row>
    <row r="41" spans="1:7" x14ac:dyDescent="0.2">
      <c r="A41" s="3"/>
      <c r="B41" s="4"/>
      <c r="C41" s="4"/>
      <c r="D41" s="4"/>
      <c r="E41" s="4"/>
      <c r="F41" s="4"/>
      <c r="G41" s="5"/>
    </row>
    <row r="42" spans="1:7" x14ac:dyDescent="0.2">
      <c r="A42" s="3"/>
      <c r="B42" s="4"/>
      <c r="C42" s="4"/>
      <c r="D42" s="4"/>
      <c r="E42" s="4"/>
      <c r="F42" s="4"/>
      <c r="G42" s="5"/>
    </row>
    <row r="43" spans="1:7" x14ac:dyDescent="0.2">
      <c r="A43" s="3"/>
      <c r="B43" s="4"/>
      <c r="C43" s="4"/>
      <c r="D43" s="4"/>
      <c r="E43" s="4"/>
      <c r="F43" s="4"/>
      <c r="G43" s="5"/>
    </row>
    <row r="44" spans="1:7" x14ac:dyDescent="0.2">
      <c r="A44" s="3"/>
      <c r="B44" s="4"/>
      <c r="C44" s="4"/>
      <c r="D44" s="4"/>
      <c r="E44" s="4"/>
      <c r="F44" s="4"/>
      <c r="G44" s="5"/>
    </row>
    <row r="45" spans="1:7" x14ac:dyDescent="0.2">
      <c r="A45" s="3"/>
      <c r="B45" s="4"/>
      <c r="C45" s="4"/>
      <c r="D45" s="4"/>
      <c r="E45" s="4"/>
      <c r="F45" s="4"/>
      <c r="G45" s="5"/>
    </row>
    <row r="46" spans="1:7" x14ac:dyDescent="0.2">
      <c r="A46" s="3"/>
      <c r="B46" s="4"/>
      <c r="C46" s="4"/>
      <c r="D46" s="4"/>
      <c r="E46" s="4"/>
      <c r="F46" s="4"/>
      <c r="G46" s="5"/>
    </row>
    <row r="47" spans="1:7" x14ac:dyDescent="0.2">
      <c r="A47" s="3"/>
      <c r="B47" s="4"/>
      <c r="C47" s="4"/>
      <c r="D47" s="4"/>
      <c r="E47" s="4"/>
      <c r="F47" s="4"/>
      <c r="G47" s="5"/>
    </row>
    <row r="48" spans="1:7" x14ac:dyDescent="0.2">
      <c r="A48" s="48"/>
      <c r="B48" s="4"/>
      <c r="C48" s="4"/>
      <c r="D48" s="4"/>
      <c r="E48" s="4"/>
      <c r="F48" s="4"/>
      <c r="G48" s="5"/>
    </row>
    <row r="49" spans="1:7" x14ac:dyDescent="0.2">
      <c r="A49" s="3"/>
      <c r="B49" s="4"/>
      <c r="C49" s="4"/>
      <c r="D49" s="4"/>
      <c r="E49" s="4"/>
      <c r="F49" s="4"/>
      <c r="G49" s="5"/>
    </row>
    <row r="50" spans="1:7" x14ac:dyDescent="0.2">
      <c r="A50" s="3"/>
      <c r="B50" s="4"/>
      <c r="C50" s="4"/>
      <c r="D50" s="4"/>
      <c r="E50" s="4"/>
      <c r="F50" s="4"/>
      <c r="G50" s="5"/>
    </row>
    <row r="51" spans="1:7" x14ac:dyDescent="0.2">
      <c r="A51" s="3"/>
      <c r="B51" s="4"/>
      <c r="C51" s="4"/>
      <c r="D51" s="4"/>
      <c r="E51" s="4"/>
      <c r="F51" s="4"/>
      <c r="G51" s="5"/>
    </row>
    <row r="52" spans="1:7" x14ac:dyDescent="0.2">
      <c r="A52" s="3"/>
      <c r="B52" s="4"/>
      <c r="C52" s="4"/>
      <c r="D52" s="4"/>
      <c r="E52" s="4"/>
      <c r="F52" s="4"/>
      <c r="G52" s="5"/>
    </row>
    <row r="53" spans="1:7" x14ac:dyDescent="0.2">
      <c r="A53" s="3"/>
      <c r="B53" s="4"/>
      <c r="C53" s="4"/>
      <c r="D53" s="4"/>
      <c r="E53" s="4"/>
      <c r="F53" s="4"/>
      <c r="G53" s="5"/>
    </row>
    <row r="54" spans="1:7" x14ac:dyDescent="0.2">
      <c r="A54" s="3"/>
      <c r="B54" s="4"/>
      <c r="C54" s="4"/>
      <c r="D54" s="4"/>
      <c r="E54" s="4"/>
      <c r="F54" s="4"/>
      <c r="G54" s="5"/>
    </row>
    <row r="55" spans="1:7" x14ac:dyDescent="0.2">
      <c r="A55" s="3"/>
      <c r="B55" s="4"/>
      <c r="C55" s="4"/>
      <c r="D55" s="4"/>
      <c r="E55" s="4"/>
      <c r="F55" s="4"/>
      <c r="G55" s="5"/>
    </row>
    <row r="56" spans="1:7" x14ac:dyDescent="0.2">
      <c r="A56" s="3"/>
      <c r="B56" s="4"/>
      <c r="C56" s="4"/>
      <c r="D56" s="4"/>
      <c r="E56" s="4"/>
      <c r="F56" s="4"/>
      <c r="G56" s="5"/>
    </row>
    <row r="57" spans="1:7" x14ac:dyDescent="0.2">
      <c r="A57" s="3"/>
      <c r="B57" s="4"/>
      <c r="C57" s="4"/>
      <c r="D57" s="4"/>
      <c r="E57" s="4"/>
      <c r="F57" s="4"/>
      <c r="G57" s="5"/>
    </row>
    <row r="58" spans="1:7" x14ac:dyDescent="0.2">
      <c r="A58" s="3"/>
      <c r="B58" s="4"/>
      <c r="C58" s="4"/>
      <c r="D58" s="4"/>
      <c r="E58" s="4"/>
      <c r="F58" s="4"/>
      <c r="G58" s="5"/>
    </row>
    <row r="59" spans="1:7" x14ac:dyDescent="0.2">
      <c r="A59" s="3"/>
      <c r="B59" s="4"/>
      <c r="C59" s="4"/>
      <c r="D59" s="4"/>
      <c r="E59" s="4"/>
      <c r="F59" s="4"/>
      <c r="G59" s="5"/>
    </row>
    <row r="60" spans="1:7" x14ac:dyDescent="0.2">
      <c r="A60" s="3"/>
      <c r="B60" s="4"/>
      <c r="C60" s="4"/>
      <c r="D60" s="4"/>
      <c r="E60" s="4"/>
      <c r="F60" s="4"/>
      <c r="G60" s="5"/>
    </row>
    <row r="61" spans="1:7" x14ac:dyDescent="0.2">
      <c r="A61" s="3"/>
      <c r="B61" s="4"/>
      <c r="C61" s="4"/>
      <c r="D61" s="4"/>
      <c r="E61" s="4"/>
      <c r="F61" s="4"/>
      <c r="G61" s="5"/>
    </row>
    <row r="62" spans="1:7" x14ac:dyDescent="0.2">
      <c r="B62" s="4"/>
      <c r="C62" s="4"/>
      <c r="D62" s="4"/>
      <c r="E62" s="4"/>
      <c r="F62" s="4"/>
      <c r="G62" s="5"/>
    </row>
    <row r="63" spans="1:7" x14ac:dyDescent="0.2">
      <c r="A63" s="3"/>
      <c r="B63" s="4"/>
      <c r="C63" s="4"/>
      <c r="D63" s="4"/>
      <c r="E63" s="4"/>
      <c r="F63" s="4"/>
      <c r="G63" s="5"/>
    </row>
    <row r="64" spans="1:7" x14ac:dyDescent="0.2">
      <c r="A64" s="3"/>
      <c r="B64" s="4"/>
      <c r="C64" s="4"/>
      <c r="D64" s="4"/>
      <c r="E64" s="4"/>
      <c r="F64" s="4"/>
      <c r="G64" s="5"/>
    </row>
    <row r="65" spans="1:7" x14ac:dyDescent="0.2">
      <c r="A65" s="3"/>
      <c r="B65" s="4"/>
      <c r="C65" s="4"/>
      <c r="D65" s="4"/>
      <c r="E65" s="4"/>
      <c r="F65" s="4"/>
      <c r="G65" s="5"/>
    </row>
    <row r="66" spans="1:7" x14ac:dyDescent="0.2">
      <c r="A66" s="3"/>
      <c r="B66" s="4"/>
      <c r="C66" s="4"/>
      <c r="D66" s="4"/>
      <c r="E66" s="4"/>
      <c r="F66" s="4"/>
      <c r="G66" s="5"/>
    </row>
    <row r="67" spans="1:7" x14ac:dyDescent="0.2">
      <c r="A67" s="3"/>
      <c r="B67" s="4"/>
      <c r="C67" s="4"/>
      <c r="D67" s="4"/>
      <c r="E67" s="4"/>
      <c r="F67" s="4"/>
      <c r="G67" s="5"/>
    </row>
    <row r="68" spans="1:7" x14ac:dyDescent="0.2">
      <c r="A68" s="3"/>
      <c r="B68" s="4"/>
      <c r="C68" s="4"/>
      <c r="D68" s="4"/>
      <c r="E68" s="4"/>
      <c r="F68" s="4"/>
      <c r="G68" s="5"/>
    </row>
    <row r="69" spans="1:7" x14ac:dyDescent="0.2">
      <c r="A69" s="3"/>
      <c r="B69" s="4"/>
      <c r="C69" s="4"/>
      <c r="D69" s="4"/>
      <c r="E69" s="4"/>
      <c r="F69" s="4"/>
      <c r="G69" s="5"/>
    </row>
    <row r="70" spans="1:7" x14ac:dyDescent="0.2">
      <c r="A70" s="3"/>
      <c r="B70" s="4"/>
      <c r="C70" s="4"/>
      <c r="D70" s="4"/>
      <c r="E70" s="4"/>
      <c r="F70" s="4"/>
      <c r="G70" s="5"/>
    </row>
    <row r="71" spans="1:7" x14ac:dyDescent="0.2">
      <c r="A71" s="3"/>
      <c r="B71" s="4"/>
      <c r="C71" s="4"/>
      <c r="D71" s="4"/>
      <c r="E71" s="4"/>
      <c r="F71" s="4"/>
      <c r="G71" s="5"/>
    </row>
    <row r="72" spans="1:7" x14ac:dyDescent="0.2">
      <c r="A72" s="3"/>
      <c r="B72" s="4"/>
      <c r="C72" s="4"/>
      <c r="D72" s="4"/>
      <c r="E72" s="4"/>
      <c r="F72" s="4"/>
      <c r="G72" s="5"/>
    </row>
    <row r="73" spans="1:7" x14ac:dyDescent="0.2">
      <c r="A73" s="3"/>
      <c r="B73" s="4"/>
      <c r="C73" s="4"/>
      <c r="D73" s="4"/>
      <c r="E73" s="4"/>
      <c r="F73" s="4"/>
      <c r="G73" s="5"/>
    </row>
    <row r="74" spans="1:7" x14ac:dyDescent="0.2">
      <c r="A74" s="3"/>
      <c r="B74" s="4"/>
      <c r="C74" s="4"/>
      <c r="D74" s="4"/>
      <c r="E74" s="4"/>
      <c r="F74" s="4"/>
      <c r="G74" s="5"/>
    </row>
    <row r="75" spans="1:7" x14ac:dyDescent="0.2">
      <c r="A75" s="3"/>
      <c r="B75" s="4"/>
      <c r="C75" s="4"/>
      <c r="D75" s="4"/>
      <c r="E75" s="4"/>
      <c r="F75" s="4"/>
      <c r="G75" s="5"/>
    </row>
    <row r="76" spans="1:7" x14ac:dyDescent="0.2">
      <c r="A76" s="3"/>
      <c r="B76" s="4"/>
      <c r="C76" s="4"/>
      <c r="D76" s="4"/>
      <c r="E76" s="4"/>
      <c r="F76" s="4"/>
      <c r="G76" s="5"/>
    </row>
    <row r="77" spans="1:7" x14ac:dyDescent="0.2">
      <c r="A77" s="3"/>
      <c r="B77" s="4"/>
      <c r="C77" s="4"/>
      <c r="D77" s="4"/>
      <c r="E77" s="4"/>
      <c r="F77" s="4"/>
      <c r="G77" s="5"/>
    </row>
    <row r="78" spans="1:7" x14ac:dyDescent="0.2">
      <c r="A78" s="3"/>
      <c r="B78" s="4"/>
      <c r="C78" s="4"/>
      <c r="D78" s="4"/>
      <c r="E78" s="4"/>
      <c r="F78" s="4"/>
      <c r="G78" s="5"/>
    </row>
    <row r="79" spans="1:7" x14ac:dyDescent="0.2">
      <c r="A79" s="42"/>
      <c r="B79" s="4"/>
      <c r="C79" s="4"/>
      <c r="D79" s="4"/>
      <c r="E79" s="4"/>
      <c r="F79" s="4"/>
      <c r="G79" s="5"/>
    </row>
    <row r="80" spans="1:7" x14ac:dyDescent="0.2">
      <c r="A80" s="42"/>
      <c r="B80" s="4"/>
      <c r="C80" s="4"/>
      <c r="D80" s="4"/>
      <c r="E80" s="4"/>
      <c r="F80" s="4"/>
      <c r="G80" s="5"/>
    </row>
    <row r="81" spans="1:7" x14ac:dyDescent="0.2">
      <c r="A81" s="43"/>
      <c r="B81" s="4"/>
      <c r="C81" s="4"/>
      <c r="D81" s="4"/>
      <c r="E81" s="4"/>
      <c r="F81" s="4"/>
      <c r="G81" s="5"/>
    </row>
    <row r="82" spans="1:7" x14ac:dyDescent="0.2">
      <c r="A82" s="44"/>
      <c r="B82" s="4"/>
      <c r="C82" s="4"/>
      <c r="D82" s="4"/>
      <c r="E82" s="4"/>
      <c r="F82" s="4"/>
      <c r="G82" s="5"/>
    </row>
    <row r="83" spans="1:7" ht="15" x14ac:dyDescent="0.2">
      <c r="A83" s="45"/>
      <c r="B83" s="4"/>
      <c r="C83" s="4"/>
      <c r="D83" s="4"/>
      <c r="E83" s="4"/>
      <c r="F83" s="4"/>
      <c r="G83" s="5"/>
    </row>
    <row r="84" spans="1:7" x14ac:dyDescent="0.2">
      <c r="A84" s="3"/>
      <c r="B84" s="4"/>
      <c r="C84" s="4"/>
      <c r="D84" s="4"/>
      <c r="E84" s="4"/>
      <c r="F84" s="4"/>
      <c r="G84" s="5"/>
    </row>
    <row r="85" spans="1:7" x14ac:dyDescent="0.2">
      <c r="A85" s="46"/>
      <c r="B85" s="4"/>
      <c r="C85" s="4"/>
      <c r="D85" s="4"/>
      <c r="E85" s="4"/>
      <c r="F85" s="4"/>
      <c r="G85" s="5"/>
    </row>
    <row r="86" spans="1:7" x14ac:dyDescent="0.2">
      <c r="A86" s="46"/>
      <c r="B86" s="4"/>
      <c r="C86" s="4"/>
      <c r="D86" s="4"/>
      <c r="E86" s="4"/>
      <c r="F86" s="4"/>
      <c r="G86" s="5"/>
    </row>
    <row r="87" spans="1:7" x14ac:dyDescent="0.2">
      <c r="A87" s="47"/>
      <c r="B87" s="4"/>
      <c r="C87" s="4"/>
      <c r="D87" s="4"/>
      <c r="E87" s="4"/>
      <c r="F87" s="4"/>
      <c r="G87" s="5"/>
    </row>
    <row r="88" spans="1:7" x14ac:dyDescent="0.2">
      <c r="A88" s="3"/>
      <c r="B88" s="4"/>
      <c r="C88" s="4"/>
      <c r="D88" s="4"/>
      <c r="E88" s="4"/>
      <c r="F88" s="4"/>
      <c r="G88" s="5"/>
    </row>
    <row r="89" spans="1:7" ht="13.5" thickBot="1" x14ac:dyDescent="0.25">
      <c r="A89" s="6"/>
      <c r="B89" s="7"/>
      <c r="C89" s="7"/>
      <c r="D89" s="7"/>
      <c r="E89" s="7"/>
      <c r="F89" s="7"/>
      <c r="G89" s="8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53D0-9FC3-4655-B1A6-A99D962AAF95}">
  <dimension ref="A3:C22"/>
  <sheetViews>
    <sheetView workbookViewId="0">
      <selection activeCell="F10" sqref="F10"/>
    </sheetView>
  </sheetViews>
  <sheetFormatPr baseColWidth="10" defaultColWidth="11.42578125" defaultRowHeight="12.75" x14ac:dyDescent="0.2"/>
  <cols>
    <col min="2" max="2" width="26.42578125" customWidth="1"/>
    <col min="3" max="3" width="18.28515625" customWidth="1"/>
  </cols>
  <sheetData>
    <row r="3" spans="2:3" ht="25.5" x14ac:dyDescent="0.35">
      <c r="B3" s="34" t="s">
        <v>0</v>
      </c>
    </row>
    <row r="7" spans="2:3" ht="13.5" thickBot="1" x14ac:dyDescent="0.25"/>
    <row r="8" spans="2:3" ht="13.5" thickBot="1" x14ac:dyDescent="0.25">
      <c r="B8" s="53" t="s">
        <v>1</v>
      </c>
      <c r="C8" s="76" t="s">
        <v>2</v>
      </c>
    </row>
    <row r="9" spans="2:3" x14ac:dyDescent="0.2">
      <c r="B9" s="73" t="s">
        <v>3</v>
      </c>
      <c r="C9" s="74">
        <v>0</v>
      </c>
    </row>
    <row r="10" spans="2:3" x14ac:dyDescent="0.2">
      <c r="B10" s="54" t="s">
        <v>4</v>
      </c>
      <c r="C10" s="56">
        <v>0</v>
      </c>
    </row>
    <row r="11" spans="2:3" x14ac:dyDescent="0.2">
      <c r="B11" s="54" t="s">
        <v>5</v>
      </c>
      <c r="C11" s="56">
        <v>0</v>
      </c>
    </row>
    <row r="12" spans="2:3" x14ac:dyDescent="0.2">
      <c r="B12" s="54" t="s">
        <v>6</v>
      </c>
      <c r="C12" s="56">
        <v>0</v>
      </c>
    </row>
    <row r="13" spans="2:3" x14ac:dyDescent="0.2">
      <c r="B13" s="54" t="s">
        <v>7</v>
      </c>
      <c r="C13" s="56">
        <v>0</v>
      </c>
    </row>
    <row r="14" spans="2:3" x14ac:dyDescent="0.2">
      <c r="B14" s="54" t="s">
        <v>8</v>
      </c>
      <c r="C14" s="56">
        <v>0</v>
      </c>
    </row>
    <row r="15" spans="2:3" x14ac:dyDescent="0.2">
      <c r="B15" s="54" t="s">
        <v>9</v>
      </c>
      <c r="C15" s="56">
        <v>0</v>
      </c>
    </row>
    <row r="16" spans="2:3" x14ac:dyDescent="0.2">
      <c r="B16" s="54" t="s">
        <v>10</v>
      </c>
      <c r="C16" s="56">
        <v>0</v>
      </c>
    </row>
    <row r="17" spans="1:3" x14ac:dyDescent="0.2">
      <c r="B17" s="54" t="s">
        <v>11</v>
      </c>
      <c r="C17" s="56">
        <v>0</v>
      </c>
    </row>
    <row r="18" spans="1:3" x14ac:dyDescent="0.2">
      <c r="B18" s="54" t="s">
        <v>12</v>
      </c>
      <c r="C18" s="56">
        <v>0</v>
      </c>
    </row>
    <row r="19" spans="1:3" x14ac:dyDescent="0.2">
      <c r="B19" s="54" t="s">
        <v>13</v>
      </c>
      <c r="C19" s="56">
        <v>0</v>
      </c>
    </row>
    <row r="20" spans="1:3" ht="13.5" thickBot="1" x14ac:dyDescent="0.25">
      <c r="B20" s="55" t="s">
        <v>14</v>
      </c>
      <c r="C20" s="56">
        <v>0</v>
      </c>
    </row>
    <row r="21" spans="1:3" s="52" customFormat="1" ht="13.5" hidden="1" thickBot="1" x14ac:dyDescent="0.25">
      <c r="A21" s="51"/>
      <c r="B21" s="3"/>
      <c r="C21" s="75"/>
    </row>
    <row r="22" spans="1:3" ht="13.5" thickBot="1" x14ac:dyDescent="0.25">
      <c r="B22" s="53" t="s">
        <v>15</v>
      </c>
      <c r="C22" s="57">
        <f>SUM(C9:C20)</f>
        <v>0</v>
      </c>
    </row>
  </sheetData>
  <phoneticPr fontId="1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86"/>
  <sheetViews>
    <sheetView tabSelected="1" zoomScaleNormal="100" workbookViewId="0">
      <selection activeCell="D2" sqref="D2"/>
    </sheetView>
  </sheetViews>
  <sheetFormatPr baseColWidth="10" defaultColWidth="11.42578125" defaultRowHeight="12.75" x14ac:dyDescent="0.2"/>
  <cols>
    <col min="1" max="1" width="36.42578125" customWidth="1"/>
    <col min="2" max="2" width="9.28515625" customWidth="1"/>
    <col min="3" max="3" width="9.28515625" hidden="1" customWidth="1"/>
    <col min="4" max="5" width="9.28515625" customWidth="1"/>
    <col min="6" max="9" width="10" bestFit="1" customWidth="1"/>
    <col min="10" max="10" width="11.140625" bestFit="1" customWidth="1"/>
    <col min="11" max="14" width="10" bestFit="1" customWidth="1"/>
    <col min="15" max="15" width="10.42578125" bestFit="1" customWidth="1"/>
    <col min="21" max="21" width="13.5703125" customWidth="1"/>
    <col min="22" max="22" width="17.140625" customWidth="1"/>
    <col min="24" max="24" width="16.5703125" customWidth="1"/>
  </cols>
  <sheetData>
    <row r="1" spans="1:26" ht="32.25" customHeight="1" thickBot="1" x14ac:dyDescent="0.4">
      <c r="A1" s="30"/>
      <c r="C1" s="9"/>
      <c r="D1" s="9"/>
      <c r="E1" s="34" t="s">
        <v>25</v>
      </c>
      <c r="F1" s="9"/>
      <c r="G1" s="9"/>
      <c r="H1" s="9"/>
      <c r="I1" s="9"/>
      <c r="J1" s="9"/>
      <c r="K1" s="9"/>
      <c r="L1" s="9"/>
      <c r="M1" s="9"/>
      <c r="N1" s="9"/>
      <c r="O1" s="9"/>
    </row>
    <row r="2" spans="1:26" x14ac:dyDescent="0.2">
      <c r="A2" s="77" t="s">
        <v>26</v>
      </c>
      <c r="B2" s="78" t="s">
        <v>27</v>
      </c>
      <c r="C2" s="78" t="s">
        <v>28</v>
      </c>
      <c r="D2" s="79">
        <f>Hypothèses!C4</f>
        <v>44531</v>
      </c>
      <c r="E2" s="79">
        <f>D2+31</f>
        <v>44562</v>
      </c>
      <c r="F2" s="79">
        <f t="shared" ref="F2:O2" si="0">E2+31</f>
        <v>44593</v>
      </c>
      <c r="G2" s="79">
        <f t="shared" si="0"/>
        <v>44624</v>
      </c>
      <c r="H2" s="79">
        <f t="shared" si="0"/>
        <v>44655</v>
      </c>
      <c r="I2" s="79">
        <f t="shared" si="0"/>
        <v>44686</v>
      </c>
      <c r="J2" s="79">
        <f t="shared" si="0"/>
        <v>44717</v>
      </c>
      <c r="K2" s="79">
        <f t="shared" si="0"/>
        <v>44748</v>
      </c>
      <c r="L2" s="79">
        <f t="shared" si="0"/>
        <v>44779</v>
      </c>
      <c r="M2" s="79">
        <f t="shared" si="0"/>
        <v>44810</v>
      </c>
      <c r="N2" s="79">
        <f t="shared" si="0"/>
        <v>44841</v>
      </c>
      <c r="O2" s="80">
        <f t="shared" si="0"/>
        <v>44872</v>
      </c>
    </row>
    <row r="3" spans="1:26" x14ac:dyDescent="0.2">
      <c r="A3" s="81" t="s">
        <v>19</v>
      </c>
      <c r="B3" s="116"/>
      <c r="C3" s="82">
        <f>Hypothèses!C10</f>
        <v>0</v>
      </c>
      <c r="D3" s="83">
        <f t="shared" ref="D3:O3" si="1">C85</f>
        <v>0</v>
      </c>
      <c r="E3" s="83">
        <f t="shared" si="1"/>
        <v>0</v>
      </c>
      <c r="F3" s="83">
        <f t="shared" si="1"/>
        <v>0</v>
      </c>
      <c r="G3" s="83">
        <f>F85</f>
        <v>0</v>
      </c>
      <c r="H3" s="83">
        <f t="shared" si="1"/>
        <v>0</v>
      </c>
      <c r="I3" s="83">
        <f t="shared" si="1"/>
        <v>0</v>
      </c>
      <c r="J3" s="83">
        <f t="shared" si="1"/>
        <v>0</v>
      </c>
      <c r="K3" s="83">
        <f t="shared" si="1"/>
        <v>0</v>
      </c>
      <c r="L3" s="83">
        <f t="shared" si="1"/>
        <v>0</v>
      </c>
      <c r="M3" s="83">
        <f t="shared" si="1"/>
        <v>0</v>
      </c>
      <c r="N3" s="83">
        <f t="shared" si="1"/>
        <v>0</v>
      </c>
      <c r="O3" s="84">
        <f t="shared" si="1"/>
        <v>0</v>
      </c>
    </row>
    <row r="4" spans="1:26" ht="13.5" thickBot="1" x14ac:dyDescent="0.25">
      <c r="A4" s="8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26" x14ac:dyDescent="0.2">
      <c r="A5" s="105" t="s">
        <v>29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26" x14ac:dyDescent="0.2">
      <c r="A6" s="85" t="s">
        <v>30</v>
      </c>
      <c r="B6" s="83">
        <f>SUM(C6:O6)</f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4">
        <v>0</v>
      </c>
    </row>
    <row r="7" spans="1:26" x14ac:dyDescent="0.2">
      <c r="A7" s="85" t="s">
        <v>86</v>
      </c>
      <c r="B7" s="83">
        <f>SUM(C7:O7)</f>
        <v>0</v>
      </c>
      <c r="C7" s="83"/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4">
        <v>0</v>
      </c>
    </row>
    <row r="8" spans="1:26" x14ac:dyDescent="0.2">
      <c r="A8" s="85" t="s">
        <v>32</v>
      </c>
      <c r="B8" s="83">
        <f>SUM(C8:O8)</f>
        <v>0</v>
      </c>
      <c r="C8" s="83"/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4">
        <v>0</v>
      </c>
    </row>
    <row r="9" spans="1:26" x14ac:dyDescent="0.2">
      <c r="A9" s="85" t="s">
        <v>33</v>
      </c>
      <c r="B9" s="83">
        <f>SUM(C9:O9)</f>
        <v>0</v>
      </c>
      <c r="C9" s="83"/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86">
        <v>0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x14ac:dyDescent="0.2">
      <c r="A10" s="85" t="s">
        <v>34</v>
      </c>
      <c r="B10" s="83">
        <f>SUM(C10:O10)</f>
        <v>0</v>
      </c>
      <c r="C10" s="83"/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4">
        <v>0</v>
      </c>
      <c r="Q10" s="61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">
      <c r="A11" s="87" t="s">
        <v>35</v>
      </c>
      <c r="B11" s="88">
        <f>SUM(B6:B10)</f>
        <v>0</v>
      </c>
      <c r="C11" s="88">
        <f>SUM(C6:C8)</f>
        <v>0</v>
      </c>
      <c r="D11" s="88">
        <f t="shared" ref="D11:O11" si="2">SUM(D6:D10)</f>
        <v>0</v>
      </c>
      <c r="E11" s="88">
        <f t="shared" si="2"/>
        <v>0</v>
      </c>
      <c r="F11" s="88">
        <f t="shared" si="2"/>
        <v>0</v>
      </c>
      <c r="G11" s="88">
        <f t="shared" si="2"/>
        <v>0</v>
      </c>
      <c r="H11" s="88">
        <f t="shared" si="2"/>
        <v>0</v>
      </c>
      <c r="I11" s="88">
        <f t="shared" si="2"/>
        <v>0</v>
      </c>
      <c r="J11" s="88">
        <v>0</v>
      </c>
      <c r="K11" s="88">
        <f t="shared" si="2"/>
        <v>0</v>
      </c>
      <c r="L11" s="88">
        <f t="shared" si="2"/>
        <v>0</v>
      </c>
      <c r="M11" s="88">
        <f t="shared" si="2"/>
        <v>0</v>
      </c>
      <c r="N11" s="88">
        <f t="shared" si="2"/>
        <v>0</v>
      </c>
      <c r="O11" s="89">
        <f t="shared" si="2"/>
        <v>0</v>
      </c>
      <c r="Q11" s="61"/>
      <c r="R11" s="62"/>
      <c r="S11" s="63"/>
      <c r="T11" s="29"/>
      <c r="U11" s="29"/>
      <c r="V11" s="64"/>
      <c r="W11" s="29"/>
      <c r="X11" s="29"/>
      <c r="Y11" s="29"/>
      <c r="Z11" s="29"/>
    </row>
    <row r="12" spans="1:26" ht="13.5" thickBot="1" x14ac:dyDescent="0.25">
      <c r="A12" s="103"/>
      <c r="B12" s="104"/>
      <c r="C12" s="96"/>
      <c r="D12" s="96"/>
      <c r="E12" s="96"/>
      <c r="F12" s="96"/>
      <c r="G12" s="96"/>
      <c r="H12" s="96"/>
      <c r="I12" s="104"/>
      <c r="J12" s="96"/>
      <c r="K12" s="96"/>
      <c r="L12" s="96"/>
      <c r="M12" s="96"/>
      <c r="N12" s="96"/>
      <c r="O12" s="111"/>
      <c r="Q12" s="29"/>
      <c r="R12" s="65"/>
      <c r="S12" s="29"/>
      <c r="T12" s="29"/>
      <c r="U12" s="29"/>
      <c r="V12" s="29"/>
      <c r="W12" s="29"/>
      <c r="X12" s="29"/>
      <c r="Y12" s="29"/>
      <c r="Z12" s="29"/>
    </row>
    <row r="13" spans="1:26" x14ac:dyDescent="0.2">
      <c r="A13" s="105" t="s">
        <v>36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  <c r="Q13" s="29"/>
      <c r="R13" s="65"/>
      <c r="S13" s="29"/>
      <c r="T13" s="29"/>
      <c r="U13" s="29"/>
      <c r="V13" s="29"/>
      <c r="W13" s="29"/>
      <c r="X13" s="29"/>
      <c r="Y13" s="29"/>
      <c r="Z13" s="29"/>
    </row>
    <row r="14" spans="1:26" x14ac:dyDescent="0.2">
      <c r="A14" s="85" t="s">
        <v>87</v>
      </c>
      <c r="B14" s="83">
        <f>SUM(C14:O14)</f>
        <v>0</v>
      </c>
      <c r="C14" s="83"/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2">
        <v>0</v>
      </c>
      <c r="Q14" s="29"/>
      <c r="R14" s="65"/>
      <c r="S14" s="29"/>
      <c r="T14" s="29"/>
      <c r="U14" s="29"/>
      <c r="V14" s="29"/>
      <c r="W14" s="29"/>
      <c r="X14" s="29"/>
      <c r="Y14" s="29"/>
      <c r="Z14" s="29"/>
    </row>
    <row r="15" spans="1:26" x14ac:dyDescent="0.2">
      <c r="A15" s="85" t="s">
        <v>37</v>
      </c>
      <c r="B15" s="83">
        <f t="shared" ref="B15:B47" si="3">SUM(C15:O15)</f>
        <v>0</v>
      </c>
      <c r="C15" s="83"/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2">
        <v>0</v>
      </c>
      <c r="Q15" s="29"/>
      <c r="R15" s="65"/>
      <c r="S15" s="29"/>
      <c r="T15" s="29"/>
      <c r="U15" s="29"/>
      <c r="V15" s="29"/>
      <c r="W15" s="29"/>
      <c r="X15" s="29"/>
      <c r="Y15" s="64"/>
      <c r="Z15" s="66"/>
    </row>
    <row r="16" spans="1:26" x14ac:dyDescent="0.2">
      <c r="A16" s="85" t="s">
        <v>88</v>
      </c>
      <c r="B16" s="83">
        <f t="shared" si="3"/>
        <v>0</v>
      </c>
      <c r="C16" s="83"/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4">
        <v>0</v>
      </c>
      <c r="Q16" s="29"/>
      <c r="R16" s="65"/>
      <c r="S16" s="29"/>
      <c r="T16" s="29"/>
      <c r="U16" s="29"/>
      <c r="V16" s="29"/>
      <c r="W16" s="29"/>
      <c r="X16" s="29"/>
      <c r="Y16" s="29"/>
      <c r="Z16" s="29"/>
    </row>
    <row r="17" spans="1:26" x14ac:dyDescent="0.2">
      <c r="A17" s="85" t="s">
        <v>89</v>
      </c>
      <c r="B17" s="83">
        <f t="shared" ref="B17" si="4">SUM(C17:O17)</f>
        <v>0</v>
      </c>
      <c r="C17" s="83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86">
        <v>0</v>
      </c>
      <c r="Q17" s="29"/>
      <c r="R17" s="65"/>
      <c r="S17" s="29"/>
      <c r="T17" s="29"/>
      <c r="U17" s="29"/>
      <c r="V17" s="29"/>
      <c r="W17" s="29"/>
      <c r="X17" s="29"/>
      <c r="Y17" s="29"/>
      <c r="Z17" s="29"/>
    </row>
    <row r="18" spans="1:26" x14ac:dyDescent="0.2">
      <c r="A18" s="81" t="s">
        <v>39</v>
      </c>
      <c r="B18" s="83">
        <f t="shared" si="3"/>
        <v>0</v>
      </c>
      <c r="C18" s="83"/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4">
        <v>0</v>
      </c>
      <c r="Q18" s="29"/>
      <c r="R18" s="65"/>
      <c r="S18" s="61"/>
      <c r="T18" s="29"/>
      <c r="U18" s="29"/>
      <c r="V18" s="29"/>
      <c r="W18" s="29"/>
      <c r="X18" s="29"/>
      <c r="Y18" s="29"/>
      <c r="Z18" s="29"/>
    </row>
    <row r="19" spans="1:26" ht="13.5" thickBot="1" x14ac:dyDescent="0.25">
      <c r="A19" s="11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8"/>
      <c r="Q19" s="29"/>
      <c r="R19" s="65"/>
      <c r="S19" s="61"/>
      <c r="T19" s="29"/>
      <c r="U19" s="29"/>
      <c r="V19" s="29"/>
      <c r="W19" s="29"/>
      <c r="X19" s="29"/>
      <c r="Y19" s="29"/>
      <c r="Z19" s="29"/>
    </row>
    <row r="20" spans="1:26" x14ac:dyDescent="0.2">
      <c r="A20" s="105" t="s">
        <v>40</v>
      </c>
      <c r="B20" s="100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Q20" s="29"/>
      <c r="R20" s="65"/>
      <c r="S20" s="29"/>
      <c r="T20" s="29"/>
      <c r="U20" s="29"/>
      <c r="V20" s="29"/>
      <c r="W20" s="29"/>
      <c r="X20" s="29"/>
      <c r="Y20" s="29"/>
      <c r="Z20" s="29"/>
    </row>
    <row r="21" spans="1:26" x14ac:dyDescent="0.2">
      <c r="A21" s="93" t="s">
        <v>41</v>
      </c>
      <c r="B21" s="83">
        <f t="shared" si="3"/>
        <v>0</v>
      </c>
      <c r="C21" s="83"/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4">
        <v>0</v>
      </c>
      <c r="Q21" s="67"/>
      <c r="R21" s="68"/>
      <c r="S21" s="66"/>
      <c r="T21" s="29"/>
      <c r="U21" s="29"/>
      <c r="V21" s="69"/>
      <c r="W21" s="66"/>
      <c r="X21" s="29"/>
      <c r="Y21" s="29"/>
      <c r="Z21" s="29"/>
    </row>
    <row r="22" spans="1:26" x14ac:dyDescent="0.2">
      <c r="A22" s="93" t="s">
        <v>42</v>
      </c>
      <c r="B22" s="83">
        <f t="shared" si="3"/>
        <v>0</v>
      </c>
      <c r="C22" s="83"/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4">
        <v>0</v>
      </c>
      <c r="Q22" s="67"/>
      <c r="R22" s="68"/>
      <c r="S22" s="66"/>
      <c r="T22" s="29"/>
      <c r="U22" s="29"/>
      <c r="V22" s="69"/>
      <c r="W22" s="66"/>
      <c r="X22" s="29"/>
      <c r="Y22" s="29"/>
      <c r="Z22" s="29"/>
    </row>
    <row r="23" spans="1:26" x14ac:dyDescent="0.2">
      <c r="A23" s="93" t="s">
        <v>43</v>
      </c>
      <c r="B23" s="83">
        <f t="shared" si="3"/>
        <v>0</v>
      </c>
      <c r="C23" s="83"/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4">
        <v>0</v>
      </c>
      <c r="Q23" s="67"/>
      <c r="R23" s="68"/>
      <c r="S23" s="66"/>
      <c r="T23" s="29"/>
      <c r="U23" s="29"/>
      <c r="V23" s="69"/>
      <c r="W23" s="66"/>
      <c r="X23" s="29"/>
      <c r="Y23" s="29"/>
      <c r="Z23" s="29"/>
    </row>
    <row r="24" spans="1:26" x14ac:dyDescent="0.2">
      <c r="A24" s="93" t="s">
        <v>44</v>
      </c>
      <c r="B24" s="83">
        <f t="shared" si="3"/>
        <v>0</v>
      </c>
      <c r="C24" s="83"/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4">
        <v>0</v>
      </c>
      <c r="Q24" s="67"/>
      <c r="R24" s="68"/>
      <c r="S24" s="66"/>
      <c r="T24" s="29"/>
      <c r="U24" s="29"/>
      <c r="V24" s="69"/>
      <c r="W24" s="66"/>
      <c r="X24" s="29"/>
      <c r="Y24" s="29"/>
      <c r="Z24" s="29"/>
    </row>
    <row r="25" spans="1:26" x14ac:dyDescent="0.2">
      <c r="A25" s="93" t="s">
        <v>45</v>
      </c>
      <c r="B25" s="83">
        <f t="shared" si="3"/>
        <v>0</v>
      </c>
      <c r="C25" s="83"/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4">
        <v>0</v>
      </c>
      <c r="Q25" s="67"/>
      <c r="R25" s="68"/>
      <c r="S25" s="66"/>
      <c r="T25" s="29"/>
      <c r="U25" s="29"/>
      <c r="V25" s="69"/>
      <c r="W25" s="66"/>
      <c r="X25" s="29"/>
      <c r="Y25" s="29"/>
      <c r="Z25" s="29"/>
    </row>
    <row r="26" spans="1:26" x14ac:dyDescent="0.2">
      <c r="A26" s="93" t="s">
        <v>46</v>
      </c>
      <c r="B26" s="83">
        <f t="shared" si="3"/>
        <v>0</v>
      </c>
      <c r="C26" s="83"/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4">
        <v>0</v>
      </c>
      <c r="Q26" s="67"/>
      <c r="R26" s="68"/>
      <c r="S26" s="66"/>
      <c r="T26" s="29"/>
      <c r="U26" s="29"/>
      <c r="V26" s="69"/>
      <c r="W26" s="66"/>
      <c r="X26" s="29"/>
      <c r="Y26" s="29"/>
      <c r="Z26" s="29"/>
    </row>
    <row r="27" spans="1:26" ht="12.75" customHeight="1" x14ac:dyDescent="0.2">
      <c r="A27" s="93" t="s">
        <v>47</v>
      </c>
      <c r="B27" s="83">
        <f t="shared" si="3"/>
        <v>0</v>
      </c>
      <c r="C27" s="83"/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4">
        <v>0</v>
      </c>
      <c r="Q27" s="67"/>
      <c r="R27" s="68"/>
      <c r="S27" s="66"/>
      <c r="T27" s="29"/>
      <c r="U27" s="29"/>
      <c r="V27" s="69"/>
      <c r="W27" s="66"/>
      <c r="X27" s="29"/>
      <c r="Y27" s="70"/>
      <c r="Z27" s="29"/>
    </row>
    <row r="28" spans="1:26" ht="12.75" customHeight="1" x14ac:dyDescent="0.2">
      <c r="A28" s="93" t="s">
        <v>48</v>
      </c>
      <c r="B28" s="83">
        <f t="shared" si="3"/>
        <v>0</v>
      </c>
      <c r="C28" s="83"/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4">
        <v>0</v>
      </c>
      <c r="Q28" s="67"/>
      <c r="R28" s="68"/>
      <c r="S28" s="66"/>
      <c r="T28" s="29"/>
      <c r="U28" s="29"/>
      <c r="V28" s="69"/>
      <c r="W28" s="66"/>
      <c r="X28" s="29"/>
      <c r="Y28" s="29"/>
      <c r="Z28" s="29"/>
    </row>
    <row r="29" spans="1:26" ht="12.75" customHeight="1" x14ac:dyDescent="0.2">
      <c r="A29" s="93" t="s">
        <v>49</v>
      </c>
      <c r="B29" s="83">
        <f t="shared" si="3"/>
        <v>0</v>
      </c>
      <c r="C29" s="83"/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4">
        <v>0</v>
      </c>
      <c r="Q29" s="67"/>
      <c r="R29" s="68"/>
      <c r="S29" s="66"/>
      <c r="T29" s="29"/>
      <c r="U29" s="29"/>
      <c r="V29" s="69"/>
      <c r="W29" s="66"/>
      <c r="X29" s="29"/>
      <c r="Y29" s="29"/>
      <c r="Z29" s="29"/>
    </row>
    <row r="30" spans="1:26" ht="12.75" customHeight="1" x14ac:dyDescent="0.2">
      <c r="A30" s="93" t="s">
        <v>50</v>
      </c>
      <c r="B30" s="83">
        <f t="shared" ref="B30:B32" si="5">SUM(C30:O30)</f>
        <v>0</v>
      </c>
      <c r="C30" s="83"/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4">
        <v>0</v>
      </c>
      <c r="Q30" s="67"/>
      <c r="R30" s="68"/>
      <c r="S30" s="66"/>
      <c r="T30" s="29"/>
      <c r="U30" s="29"/>
      <c r="V30" s="69"/>
      <c r="W30" s="66"/>
      <c r="X30" s="29"/>
      <c r="Y30" s="29"/>
      <c r="Z30" s="29"/>
    </row>
    <row r="31" spans="1:26" ht="12.75" customHeight="1" x14ac:dyDescent="0.2">
      <c r="A31" s="93" t="s">
        <v>50</v>
      </c>
      <c r="B31" s="83">
        <f t="shared" si="5"/>
        <v>0</v>
      </c>
      <c r="C31" s="83"/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4">
        <v>0</v>
      </c>
      <c r="Q31" s="67"/>
      <c r="R31" s="68"/>
      <c r="S31" s="66"/>
      <c r="T31" s="29"/>
      <c r="U31" s="29"/>
      <c r="V31" s="69"/>
      <c r="W31" s="66"/>
      <c r="X31" s="29"/>
      <c r="Y31" s="29"/>
      <c r="Z31" s="29"/>
    </row>
    <row r="32" spans="1:26" ht="12.75" customHeight="1" x14ac:dyDescent="0.2">
      <c r="A32" s="93" t="s">
        <v>50</v>
      </c>
      <c r="B32" s="83">
        <f t="shared" si="5"/>
        <v>0</v>
      </c>
      <c r="C32" s="83"/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4">
        <v>0</v>
      </c>
      <c r="Q32" s="67"/>
      <c r="R32" s="68"/>
      <c r="S32" s="66"/>
      <c r="T32" s="29"/>
      <c r="U32" s="29"/>
      <c r="V32" s="69"/>
      <c r="W32" s="66"/>
      <c r="X32" s="29"/>
      <c r="Y32" s="29"/>
      <c r="Z32" s="29"/>
    </row>
    <row r="33" spans="1:26" ht="12.75" customHeight="1" x14ac:dyDescent="0.2">
      <c r="A33" s="93" t="s">
        <v>50</v>
      </c>
      <c r="B33" s="83">
        <f t="shared" ref="B33:B35" si="6">SUM(C33:O33)</f>
        <v>0</v>
      </c>
      <c r="C33" s="83"/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4">
        <v>0</v>
      </c>
      <c r="Q33" s="67"/>
      <c r="R33" s="68"/>
      <c r="S33" s="66"/>
      <c r="T33" s="29"/>
      <c r="U33" s="29"/>
      <c r="V33" s="69"/>
      <c r="W33" s="66"/>
      <c r="X33" s="29"/>
      <c r="Y33" s="29"/>
      <c r="Z33" s="29"/>
    </row>
    <row r="34" spans="1:26" ht="12.75" customHeight="1" x14ac:dyDescent="0.2">
      <c r="A34" s="93" t="s">
        <v>50</v>
      </c>
      <c r="B34" s="83">
        <f t="shared" si="6"/>
        <v>0</v>
      </c>
      <c r="C34" s="83"/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4">
        <v>0</v>
      </c>
      <c r="Q34" s="67"/>
      <c r="R34" s="68"/>
      <c r="S34" s="66"/>
      <c r="T34" s="29"/>
      <c r="U34" s="29"/>
      <c r="V34" s="69"/>
      <c r="W34" s="66"/>
      <c r="X34" s="29"/>
      <c r="Y34" s="29"/>
      <c r="Z34" s="29"/>
    </row>
    <row r="35" spans="1:26" ht="12.75" customHeight="1" x14ac:dyDescent="0.2">
      <c r="A35" s="93" t="s">
        <v>50</v>
      </c>
      <c r="B35" s="83">
        <f t="shared" si="6"/>
        <v>0</v>
      </c>
      <c r="C35" s="83"/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4">
        <v>0</v>
      </c>
      <c r="Q35" s="67"/>
      <c r="R35" s="68"/>
      <c r="S35" s="66"/>
      <c r="T35" s="29"/>
      <c r="U35" s="29"/>
      <c r="V35" s="69"/>
      <c r="W35" s="66"/>
      <c r="X35" s="29"/>
      <c r="Y35" s="29"/>
      <c r="Z35" s="29"/>
    </row>
    <row r="36" spans="1:26" ht="12.75" customHeight="1" thickBot="1" x14ac:dyDescent="0.2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8"/>
      <c r="Q36" s="67"/>
      <c r="R36" s="68"/>
      <c r="S36" s="66"/>
      <c r="T36" s="29"/>
      <c r="U36" s="29"/>
      <c r="V36" s="69"/>
      <c r="W36" s="66"/>
      <c r="X36" s="29"/>
      <c r="Y36" s="29"/>
      <c r="Z36" s="29"/>
    </row>
    <row r="37" spans="1:26" x14ac:dyDescent="0.2">
      <c r="A37" s="105" t="s">
        <v>51</v>
      </c>
      <c r="B37" s="100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Q37" s="67"/>
      <c r="R37" s="68"/>
      <c r="S37" s="66"/>
      <c r="T37" s="29"/>
      <c r="U37" s="29"/>
      <c r="V37" s="69"/>
      <c r="W37" s="66"/>
      <c r="X37" s="29"/>
      <c r="Y37" s="29"/>
      <c r="Z37" s="29"/>
    </row>
    <row r="38" spans="1:26" ht="12.75" customHeight="1" x14ac:dyDescent="0.2">
      <c r="A38" s="93" t="s">
        <v>52</v>
      </c>
      <c r="B38" s="83">
        <f t="shared" si="3"/>
        <v>0</v>
      </c>
      <c r="C38" s="83"/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4">
        <v>0</v>
      </c>
      <c r="Q38" s="67"/>
      <c r="R38" s="68"/>
      <c r="S38" s="66"/>
      <c r="T38" s="29"/>
      <c r="U38" s="29"/>
      <c r="V38" s="69"/>
      <c r="W38" s="66"/>
      <c r="X38" s="29"/>
      <c r="Y38" s="29"/>
      <c r="Z38" s="29"/>
    </row>
    <row r="39" spans="1:26" ht="12.75" customHeight="1" x14ac:dyDescent="0.2">
      <c r="A39" s="93" t="s">
        <v>53</v>
      </c>
      <c r="B39" s="83">
        <f t="shared" si="3"/>
        <v>0</v>
      </c>
      <c r="C39" s="83"/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4">
        <v>0</v>
      </c>
      <c r="Q39" s="67"/>
      <c r="R39" s="68"/>
      <c r="S39" s="66"/>
      <c r="T39" s="29"/>
      <c r="U39" s="29"/>
      <c r="V39" s="69"/>
      <c r="W39" s="66"/>
      <c r="X39" s="29"/>
      <c r="Y39" s="29"/>
      <c r="Z39" s="29"/>
    </row>
    <row r="40" spans="1:26" ht="12.75" customHeight="1" x14ac:dyDescent="0.2">
      <c r="A40" s="93" t="s">
        <v>54</v>
      </c>
      <c r="B40" s="83">
        <f t="shared" si="3"/>
        <v>0</v>
      </c>
      <c r="C40" s="83"/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4">
        <v>0</v>
      </c>
      <c r="Q40" s="67"/>
      <c r="R40" s="68"/>
      <c r="S40" s="66"/>
      <c r="T40" s="29"/>
      <c r="U40" s="29"/>
      <c r="V40" s="69"/>
      <c r="W40" s="66"/>
      <c r="X40" s="29"/>
      <c r="Y40" s="29"/>
      <c r="Z40" s="29"/>
    </row>
    <row r="41" spans="1:26" ht="12.75" customHeight="1" x14ac:dyDescent="0.2">
      <c r="A41" s="93" t="s">
        <v>55</v>
      </c>
      <c r="B41" s="83">
        <f t="shared" si="3"/>
        <v>0</v>
      </c>
      <c r="C41" s="83"/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4">
        <v>0</v>
      </c>
      <c r="Q41" s="67"/>
      <c r="R41" s="68"/>
      <c r="S41" s="66"/>
      <c r="T41" s="29"/>
      <c r="U41" s="29"/>
      <c r="V41" s="69"/>
      <c r="W41" s="66"/>
      <c r="X41" s="29"/>
      <c r="Y41" s="29"/>
      <c r="Z41" s="29"/>
    </row>
    <row r="42" spans="1:26" ht="12.75" customHeight="1" x14ac:dyDescent="0.2">
      <c r="A42" s="93" t="s">
        <v>56</v>
      </c>
      <c r="B42" s="83">
        <f t="shared" si="3"/>
        <v>0</v>
      </c>
      <c r="C42" s="83"/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4">
        <v>0</v>
      </c>
      <c r="Q42" s="67"/>
      <c r="R42" s="68"/>
      <c r="S42" s="66"/>
      <c r="T42" s="29"/>
      <c r="U42" s="29"/>
      <c r="V42" s="69"/>
      <c r="W42" s="66"/>
      <c r="X42" s="29"/>
      <c r="Y42" s="29"/>
      <c r="Z42" s="29"/>
    </row>
    <row r="43" spans="1:26" ht="12.75" customHeight="1" x14ac:dyDescent="0.2">
      <c r="A43" s="93" t="s">
        <v>57</v>
      </c>
      <c r="B43" s="83">
        <f t="shared" si="3"/>
        <v>0</v>
      </c>
      <c r="C43" s="83"/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4">
        <v>0</v>
      </c>
      <c r="Q43" s="67"/>
      <c r="R43" s="68"/>
      <c r="S43" s="66"/>
      <c r="T43" s="29"/>
      <c r="U43" s="29"/>
      <c r="V43" s="69"/>
      <c r="W43" s="66"/>
      <c r="X43" s="29"/>
      <c r="Y43" s="29"/>
      <c r="Z43" s="29"/>
    </row>
    <row r="44" spans="1:26" ht="12.75" customHeight="1" x14ac:dyDescent="0.2">
      <c r="A44" s="93" t="s">
        <v>58</v>
      </c>
      <c r="B44" s="83">
        <f t="shared" si="3"/>
        <v>0</v>
      </c>
      <c r="C44" s="83"/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4">
        <v>0</v>
      </c>
      <c r="Q44" s="67"/>
      <c r="R44" s="68"/>
      <c r="S44" s="66"/>
      <c r="T44" s="29"/>
      <c r="U44" s="29"/>
      <c r="V44" s="69"/>
      <c r="W44" s="66"/>
      <c r="X44" s="29"/>
      <c r="Y44" s="29"/>
      <c r="Z44" s="29"/>
    </row>
    <row r="45" spans="1:26" ht="12.75" customHeight="1" x14ac:dyDescent="0.2">
      <c r="A45" s="93" t="s">
        <v>59</v>
      </c>
      <c r="B45" s="83">
        <f t="shared" si="3"/>
        <v>0</v>
      </c>
      <c r="C45" s="83"/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4">
        <v>0</v>
      </c>
      <c r="Q45" s="67"/>
      <c r="R45" s="68"/>
      <c r="S45" s="66"/>
      <c r="T45" s="29"/>
      <c r="U45" s="29"/>
      <c r="V45" s="69"/>
      <c r="W45" s="66"/>
      <c r="X45" s="29"/>
      <c r="Y45" s="29"/>
      <c r="Z45" s="29"/>
    </row>
    <row r="46" spans="1:26" ht="12.75" customHeight="1" x14ac:dyDescent="0.2">
      <c r="A46" s="93" t="s">
        <v>60</v>
      </c>
      <c r="B46" s="83">
        <f t="shared" si="3"/>
        <v>0</v>
      </c>
      <c r="C46" s="83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4">
        <v>0</v>
      </c>
      <c r="Q46" s="67"/>
      <c r="R46" s="68"/>
      <c r="S46" s="66"/>
      <c r="T46" s="29"/>
      <c r="U46" s="29"/>
      <c r="V46" s="69"/>
      <c r="W46" s="66"/>
      <c r="X46" s="29"/>
      <c r="Y46" s="29"/>
      <c r="Z46" s="29"/>
    </row>
    <row r="47" spans="1:26" ht="12.75" customHeight="1" x14ac:dyDescent="0.2">
      <c r="A47" s="93" t="s">
        <v>61</v>
      </c>
      <c r="B47" s="83">
        <f t="shared" si="3"/>
        <v>0</v>
      </c>
      <c r="C47" s="83"/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4">
        <v>0</v>
      </c>
      <c r="Q47" s="67"/>
      <c r="R47" s="68"/>
      <c r="S47" s="66"/>
      <c r="T47" s="29"/>
      <c r="U47" s="29"/>
      <c r="V47" s="69"/>
      <c r="W47" s="66"/>
      <c r="X47" s="29"/>
      <c r="Y47" s="29"/>
      <c r="Z47" s="29"/>
    </row>
    <row r="48" spans="1:26" ht="12.75" customHeight="1" x14ac:dyDescent="0.2">
      <c r="A48" s="93" t="s">
        <v>50</v>
      </c>
      <c r="B48" s="83">
        <f t="shared" ref="B48:B54" si="7">SUM(C48:O48)</f>
        <v>0</v>
      </c>
      <c r="C48" s="83"/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4">
        <v>0</v>
      </c>
      <c r="Q48" s="67"/>
      <c r="R48" s="68"/>
      <c r="S48" s="66"/>
      <c r="T48" s="29"/>
      <c r="U48" s="29"/>
      <c r="V48" s="69"/>
      <c r="W48" s="66"/>
      <c r="X48" s="29"/>
      <c r="Y48" s="29"/>
      <c r="Z48" s="29"/>
    </row>
    <row r="49" spans="1:26" ht="12.75" customHeight="1" x14ac:dyDescent="0.2">
      <c r="A49" s="93" t="s">
        <v>50</v>
      </c>
      <c r="B49" s="83">
        <f t="shared" ref="B49:B51" si="8">SUM(C49:O49)</f>
        <v>0</v>
      </c>
      <c r="C49" s="83"/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4">
        <v>0</v>
      </c>
      <c r="Q49" s="67"/>
      <c r="R49" s="68"/>
      <c r="S49" s="66"/>
      <c r="T49" s="29"/>
      <c r="U49" s="29"/>
      <c r="V49" s="69"/>
      <c r="W49" s="66"/>
      <c r="X49" s="29"/>
      <c r="Y49" s="29"/>
      <c r="Z49" s="29"/>
    </row>
    <row r="50" spans="1:26" ht="12.75" customHeight="1" x14ac:dyDescent="0.2">
      <c r="A50" s="93" t="s">
        <v>50</v>
      </c>
      <c r="B50" s="83">
        <f t="shared" si="8"/>
        <v>0</v>
      </c>
      <c r="C50" s="83"/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4">
        <v>0</v>
      </c>
      <c r="Q50" s="67"/>
      <c r="R50" s="68"/>
      <c r="S50" s="66"/>
      <c r="T50" s="29"/>
      <c r="U50" s="29"/>
      <c r="V50" s="69"/>
      <c r="W50" s="66"/>
      <c r="X50" s="29"/>
      <c r="Y50" s="29"/>
      <c r="Z50" s="29"/>
    </row>
    <row r="51" spans="1:26" ht="12.75" customHeight="1" x14ac:dyDescent="0.2">
      <c r="A51" s="93" t="s">
        <v>50</v>
      </c>
      <c r="B51" s="83">
        <f t="shared" si="8"/>
        <v>0</v>
      </c>
      <c r="C51" s="83"/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4">
        <v>0</v>
      </c>
      <c r="Q51" s="67"/>
      <c r="R51" s="68"/>
      <c r="S51" s="66"/>
      <c r="T51" s="29"/>
      <c r="U51" s="29"/>
      <c r="V51" s="69"/>
      <c r="W51" s="66"/>
      <c r="X51" s="29"/>
      <c r="Y51" s="29"/>
      <c r="Z51" s="29"/>
    </row>
    <row r="52" spans="1:26" ht="12.75" customHeight="1" x14ac:dyDescent="0.2">
      <c r="A52" s="93" t="s">
        <v>50</v>
      </c>
      <c r="B52" s="83">
        <f t="shared" si="7"/>
        <v>0</v>
      </c>
      <c r="C52" s="83"/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4">
        <v>0</v>
      </c>
      <c r="Q52" s="67"/>
      <c r="R52" s="68"/>
      <c r="S52" s="66"/>
      <c r="T52" s="29"/>
      <c r="U52" s="29"/>
      <c r="V52" s="69"/>
      <c r="W52" s="66"/>
      <c r="X52" s="29"/>
      <c r="Y52" s="29"/>
      <c r="Z52" s="29"/>
    </row>
    <row r="53" spans="1:26" ht="12.75" customHeight="1" x14ac:dyDescent="0.2">
      <c r="A53" s="93" t="s">
        <v>50</v>
      </c>
      <c r="B53" s="83">
        <f t="shared" si="7"/>
        <v>0</v>
      </c>
      <c r="C53" s="83"/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4">
        <v>0</v>
      </c>
      <c r="Q53" s="67"/>
      <c r="R53" s="68"/>
      <c r="S53" s="66"/>
      <c r="T53" s="29"/>
      <c r="U53" s="29"/>
      <c r="V53" s="69"/>
      <c r="W53" s="66"/>
      <c r="X53" s="29"/>
      <c r="Y53" s="29"/>
      <c r="Z53" s="29"/>
    </row>
    <row r="54" spans="1:26" ht="12.75" customHeight="1" x14ac:dyDescent="0.2">
      <c r="A54" s="93" t="s">
        <v>50</v>
      </c>
      <c r="B54" s="83">
        <f t="shared" si="7"/>
        <v>0</v>
      </c>
      <c r="C54" s="83"/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4">
        <v>0</v>
      </c>
      <c r="Q54" s="67"/>
      <c r="R54" s="68"/>
      <c r="S54" s="66"/>
      <c r="T54" s="29"/>
      <c r="U54" s="29"/>
      <c r="V54" s="69"/>
      <c r="W54" s="66"/>
      <c r="X54" s="29"/>
      <c r="Y54" s="29"/>
      <c r="Z54" s="29"/>
    </row>
    <row r="55" spans="1:26" ht="12.75" customHeight="1" thickBot="1" x14ac:dyDescent="0.25">
      <c r="A55" s="109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8"/>
      <c r="Q55" s="67"/>
      <c r="R55" s="68"/>
      <c r="S55" s="66"/>
      <c r="T55" s="29"/>
      <c r="U55" s="29"/>
      <c r="V55" s="69"/>
      <c r="W55" s="66"/>
      <c r="X55" s="29"/>
      <c r="Y55" s="29"/>
      <c r="Z55" s="29"/>
    </row>
    <row r="56" spans="1:26" x14ac:dyDescent="0.2">
      <c r="A56" s="105" t="s">
        <v>62</v>
      </c>
      <c r="B56" s="100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Q56" s="67"/>
      <c r="R56" s="68"/>
      <c r="S56" s="66"/>
      <c r="T56" s="29"/>
      <c r="U56" s="29"/>
      <c r="V56" s="69"/>
      <c r="W56" s="66"/>
      <c r="X56" s="29"/>
      <c r="Y56" s="29"/>
      <c r="Z56" s="29"/>
    </row>
    <row r="57" spans="1:26" ht="12.75" customHeight="1" x14ac:dyDescent="0.2">
      <c r="A57" s="93" t="s">
        <v>52</v>
      </c>
      <c r="B57" s="83">
        <f t="shared" ref="B57:B74" si="9">SUM(C57:O57)</f>
        <v>0</v>
      </c>
      <c r="C57" s="83"/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4">
        <v>0</v>
      </c>
      <c r="Q57" s="67"/>
      <c r="R57" s="68"/>
      <c r="S57" s="66"/>
      <c r="T57" s="29"/>
      <c r="U57" s="29"/>
      <c r="V57" s="69"/>
      <c r="W57" s="66"/>
      <c r="X57" s="29"/>
      <c r="Y57" s="29"/>
      <c r="Z57" s="29"/>
    </row>
    <row r="58" spans="1:26" ht="12.75" customHeight="1" x14ac:dyDescent="0.2">
      <c r="A58" s="93" t="s">
        <v>63</v>
      </c>
      <c r="B58" s="83">
        <f t="shared" si="9"/>
        <v>0</v>
      </c>
      <c r="C58" s="83"/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4">
        <v>0</v>
      </c>
      <c r="Q58" s="67"/>
      <c r="R58" s="68"/>
      <c r="S58" s="66"/>
      <c r="T58" s="29"/>
      <c r="U58" s="29"/>
      <c r="V58" s="69"/>
      <c r="W58" s="66"/>
      <c r="X58" s="29"/>
      <c r="Y58" s="29"/>
      <c r="Z58" s="29"/>
    </row>
    <row r="59" spans="1:26" ht="12.75" customHeight="1" x14ac:dyDescent="0.2">
      <c r="A59" s="93" t="s">
        <v>64</v>
      </c>
      <c r="B59" s="83">
        <f t="shared" si="9"/>
        <v>0</v>
      </c>
      <c r="C59" s="83"/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4">
        <v>0</v>
      </c>
      <c r="Q59" s="67"/>
      <c r="R59" s="68"/>
      <c r="S59" s="66"/>
      <c r="T59" s="29"/>
      <c r="U59" s="29"/>
      <c r="V59" s="69"/>
      <c r="W59" s="66"/>
      <c r="X59" s="29"/>
      <c r="Y59" s="29"/>
      <c r="Z59" s="29"/>
    </row>
    <row r="60" spans="1:26" ht="12.75" customHeight="1" x14ac:dyDescent="0.2">
      <c r="A60" s="93" t="s">
        <v>65</v>
      </c>
      <c r="B60" s="83">
        <f t="shared" si="9"/>
        <v>0</v>
      </c>
      <c r="C60" s="83"/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4">
        <v>0</v>
      </c>
      <c r="Q60" s="67"/>
      <c r="R60" s="68"/>
      <c r="S60" s="66"/>
      <c r="T60" s="29"/>
      <c r="U60" s="29"/>
      <c r="V60" s="69"/>
      <c r="W60" s="66"/>
      <c r="X60" s="29"/>
      <c r="Y60" s="29"/>
      <c r="Z60" s="29"/>
    </row>
    <row r="61" spans="1:26" ht="12.75" customHeight="1" x14ac:dyDescent="0.2">
      <c r="A61" s="93" t="s">
        <v>66</v>
      </c>
      <c r="B61" s="83">
        <f t="shared" si="9"/>
        <v>0</v>
      </c>
      <c r="C61" s="83"/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4">
        <v>0</v>
      </c>
      <c r="Q61" s="67"/>
      <c r="R61" s="68"/>
      <c r="S61" s="66"/>
      <c r="T61" s="29"/>
      <c r="U61" s="29"/>
      <c r="V61" s="69"/>
      <c r="W61" s="66"/>
      <c r="X61" s="29"/>
      <c r="Y61" s="29"/>
      <c r="Z61" s="29"/>
    </row>
    <row r="62" spans="1:26" ht="12.75" customHeight="1" x14ac:dyDescent="0.2">
      <c r="A62" s="93" t="s">
        <v>67</v>
      </c>
      <c r="B62" s="83">
        <f t="shared" si="9"/>
        <v>0</v>
      </c>
      <c r="C62" s="83"/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4">
        <v>0</v>
      </c>
      <c r="Q62" s="67"/>
      <c r="R62" s="68"/>
      <c r="S62" s="71"/>
      <c r="T62" s="29"/>
      <c r="U62" s="29"/>
      <c r="V62" s="69"/>
      <c r="W62" s="66"/>
      <c r="X62" s="29"/>
      <c r="Y62" s="29"/>
      <c r="Z62" s="29"/>
    </row>
    <row r="63" spans="1:26" ht="12.75" customHeight="1" x14ac:dyDescent="0.2">
      <c r="A63" s="93" t="s">
        <v>68</v>
      </c>
      <c r="B63" s="83">
        <f t="shared" si="9"/>
        <v>0</v>
      </c>
      <c r="C63" s="83"/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4">
        <v>0</v>
      </c>
      <c r="Q63" s="67"/>
      <c r="R63" s="68"/>
      <c r="S63" s="66"/>
      <c r="T63" s="29"/>
      <c r="U63" s="29"/>
      <c r="V63" s="69"/>
      <c r="W63" s="66"/>
      <c r="X63" s="29"/>
      <c r="Y63" s="29"/>
      <c r="Z63" s="29"/>
    </row>
    <row r="64" spans="1:26" ht="12.75" customHeight="1" x14ac:dyDescent="0.2">
      <c r="A64" s="93" t="s">
        <v>54</v>
      </c>
      <c r="B64" s="83">
        <f t="shared" si="9"/>
        <v>0</v>
      </c>
      <c r="C64" s="83"/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4">
        <v>0</v>
      </c>
      <c r="Q64" s="67"/>
      <c r="R64" s="68"/>
      <c r="S64" s="66"/>
      <c r="T64" s="29"/>
      <c r="U64" s="29"/>
      <c r="V64" s="69"/>
      <c r="W64" s="66"/>
      <c r="X64" s="29"/>
      <c r="Y64" s="29"/>
      <c r="Z64" s="29"/>
    </row>
    <row r="65" spans="1:30" ht="12.75" customHeight="1" x14ac:dyDescent="0.2">
      <c r="A65" s="93" t="s">
        <v>61</v>
      </c>
      <c r="B65" s="83">
        <f t="shared" si="9"/>
        <v>0</v>
      </c>
      <c r="C65" s="83"/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4">
        <v>0</v>
      </c>
      <c r="Q65" s="67"/>
      <c r="R65" s="68"/>
      <c r="S65" s="66"/>
      <c r="T65" s="29"/>
      <c r="U65" s="29"/>
      <c r="V65" s="69"/>
      <c r="W65" s="66"/>
      <c r="X65" s="29"/>
      <c r="Y65" s="29"/>
      <c r="Z65" s="29"/>
    </row>
    <row r="66" spans="1:30" ht="12.75" customHeight="1" x14ac:dyDescent="0.2">
      <c r="A66" s="93" t="s">
        <v>69</v>
      </c>
      <c r="B66" s="83">
        <f t="shared" si="9"/>
        <v>0</v>
      </c>
      <c r="C66" s="83"/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4">
        <v>0</v>
      </c>
      <c r="Q66" s="67"/>
      <c r="R66" s="68"/>
      <c r="S66" s="66"/>
      <c r="T66" s="29"/>
      <c r="U66" s="29"/>
      <c r="V66" s="69"/>
      <c r="W66" s="66"/>
      <c r="X66" s="29"/>
      <c r="Y66" s="29"/>
      <c r="Z66" s="29"/>
    </row>
    <row r="67" spans="1:30" ht="12.75" customHeight="1" x14ac:dyDescent="0.2">
      <c r="A67" s="93" t="s">
        <v>50</v>
      </c>
      <c r="B67" s="83">
        <f t="shared" si="9"/>
        <v>0</v>
      </c>
      <c r="C67" s="83"/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4">
        <v>0</v>
      </c>
      <c r="Q67" s="67"/>
      <c r="R67" s="68"/>
      <c r="S67" s="66"/>
      <c r="T67" s="29"/>
      <c r="U67" s="29"/>
      <c r="V67" s="69"/>
      <c r="W67" s="66"/>
      <c r="X67" s="29"/>
      <c r="Y67" s="29"/>
      <c r="Z67" s="29"/>
    </row>
    <row r="68" spans="1:30" ht="12.75" customHeight="1" x14ac:dyDescent="0.2">
      <c r="A68" s="93" t="s">
        <v>50</v>
      </c>
      <c r="B68" s="83">
        <f t="shared" si="9"/>
        <v>0</v>
      </c>
      <c r="C68" s="83"/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4">
        <v>0</v>
      </c>
      <c r="Q68" s="67"/>
      <c r="R68" s="68"/>
      <c r="S68" s="66"/>
      <c r="T68" s="29"/>
      <c r="U68" s="29"/>
      <c r="V68" s="69"/>
      <c r="W68" s="66"/>
      <c r="X68" s="29"/>
      <c r="Y68" s="29"/>
      <c r="Z68" s="29"/>
    </row>
    <row r="69" spans="1:30" ht="12.75" customHeight="1" x14ac:dyDescent="0.2">
      <c r="A69" s="93" t="s">
        <v>50</v>
      </c>
      <c r="B69" s="83">
        <f t="shared" si="9"/>
        <v>0</v>
      </c>
      <c r="C69" s="83"/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4">
        <v>0</v>
      </c>
      <c r="Q69" s="67"/>
      <c r="R69" s="68"/>
      <c r="S69" s="66"/>
      <c r="T69" s="29"/>
      <c r="U69" s="29"/>
      <c r="V69" s="69"/>
      <c r="W69" s="66"/>
      <c r="X69" s="29"/>
      <c r="Y69" s="29"/>
      <c r="Z69" s="29"/>
    </row>
    <row r="70" spans="1:30" ht="12.75" customHeight="1" x14ac:dyDescent="0.2">
      <c r="A70" s="93" t="s">
        <v>50</v>
      </c>
      <c r="B70" s="83">
        <f t="shared" si="9"/>
        <v>0</v>
      </c>
      <c r="C70" s="83"/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4">
        <v>0</v>
      </c>
      <c r="Q70" s="67"/>
      <c r="R70" s="68"/>
      <c r="S70" s="66"/>
      <c r="T70" s="29"/>
      <c r="U70" s="29"/>
      <c r="V70" s="69"/>
      <c r="W70" s="66"/>
      <c r="X70" s="29"/>
      <c r="Y70" s="29"/>
      <c r="Z70" s="29"/>
    </row>
    <row r="71" spans="1:30" ht="12.75" customHeight="1" x14ac:dyDescent="0.2">
      <c r="A71" s="93" t="s">
        <v>50</v>
      </c>
      <c r="B71" s="83">
        <f t="shared" si="9"/>
        <v>0</v>
      </c>
      <c r="C71" s="83"/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4">
        <v>0</v>
      </c>
      <c r="Q71" s="67"/>
      <c r="R71" s="68"/>
      <c r="S71" s="66"/>
      <c r="T71" s="29"/>
      <c r="U71" s="29"/>
      <c r="V71" s="69"/>
      <c r="W71" s="66"/>
      <c r="X71" s="29"/>
      <c r="Y71" s="29"/>
      <c r="Z71" s="29"/>
    </row>
    <row r="72" spans="1:30" ht="12.75" customHeight="1" x14ac:dyDescent="0.2">
      <c r="A72" s="93" t="s">
        <v>50</v>
      </c>
      <c r="B72" s="83">
        <f t="shared" si="9"/>
        <v>0</v>
      </c>
      <c r="C72" s="83"/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4">
        <v>0</v>
      </c>
      <c r="Q72" s="67"/>
      <c r="R72" s="68"/>
      <c r="S72" s="66"/>
      <c r="T72" s="29"/>
      <c r="U72" s="29"/>
      <c r="V72" s="69"/>
      <c r="W72" s="66"/>
      <c r="X72" s="29"/>
      <c r="Y72" s="29"/>
      <c r="Z72" s="29"/>
    </row>
    <row r="73" spans="1:30" ht="12.75" customHeight="1" x14ac:dyDescent="0.2">
      <c r="A73" s="93" t="s">
        <v>50</v>
      </c>
      <c r="B73" s="83">
        <f t="shared" si="9"/>
        <v>0</v>
      </c>
      <c r="C73" s="83"/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4">
        <v>0</v>
      </c>
      <c r="Q73" s="67"/>
      <c r="R73" s="68"/>
      <c r="S73" s="66"/>
      <c r="T73" s="29"/>
      <c r="U73" s="29"/>
      <c r="V73" s="69"/>
      <c r="W73" s="66"/>
      <c r="X73" s="29"/>
      <c r="Y73" s="29"/>
      <c r="Z73" s="29"/>
    </row>
    <row r="74" spans="1:30" ht="12.75" customHeight="1" x14ac:dyDescent="0.2">
      <c r="A74" s="93" t="s">
        <v>50</v>
      </c>
      <c r="B74" s="83">
        <f t="shared" si="9"/>
        <v>0</v>
      </c>
      <c r="C74" s="83"/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4">
        <v>0</v>
      </c>
      <c r="Q74" s="67"/>
      <c r="R74" s="68"/>
      <c r="S74" s="66"/>
      <c r="T74" s="29"/>
      <c r="U74" s="29"/>
      <c r="V74" s="69"/>
      <c r="W74" s="66"/>
      <c r="X74" s="29"/>
      <c r="Y74" s="29"/>
      <c r="Z74" s="29"/>
    </row>
    <row r="75" spans="1:30" ht="12.75" customHeight="1" thickBot="1" x14ac:dyDescent="0.25">
      <c r="A75" s="103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8"/>
      <c r="Q75" s="67"/>
      <c r="R75" s="68"/>
      <c r="S75" s="66"/>
      <c r="T75" s="29"/>
      <c r="U75" s="29"/>
      <c r="V75" s="69"/>
      <c r="W75" s="66"/>
      <c r="X75" s="29"/>
      <c r="Y75" s="29"/>
      <c r="Z75" s="29"/>
    </row>
    <row r="76" spans="1:30" x14ac:dyDescent="0.2">
      <c r="A76" s="99" t="s">
        <v>70</v>
      </c>
      <c r="B76" s="100"/>
      <c r="C76" s="101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2"/>
      <c r="Q76" s="67"/>
      <c r="R76" s="68"/>
      <c r="S76" s="66"/>
      <c r="T76" s="29"/>
      <c r="U76" s="29"/>
      <c r="V76" s="69"/>
      <c r="W76" s="66"/>
      <c r="X76" s="29"/>
      <c r="Y76" s="29"/>
      <c r="Z76" s="29"/>
    </row>
    <row r="77" spans="1:30" x14ac:dyDescent="0.2">
      <c r="A77" s="85" t="s">
        <v>71</v>
      </c>
      <c r="B77" s="83">
        <f>SUM(C77:O77)</f>
        <v>0</v>
      </c>
      <c r="C77" s="82"/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4">
        <v>0</v>
      </c>
      <c r="Q77" s="67"/>
      <c r="R77" s="68"/>
      <c r="S77" s="66"/>
      <c r="T77" s="29"/>
      <c r="U77" s="29"/>
      <c r="V77" s="69"/>
      <c r="W77" s="66"/>
      <c r="X77" s="29"/>
      <c r="Y77" s="29"/>
      <c r="Z77" s="29"/>
    </row>
    <row r="78" spans="1:30" x14ac:dyDescent="0.2">
      <c r="A78" s="85" t="s">
        <v>72</v>
      </c>
      <c r="B78" s="83">
        <f>SUM(C78:O78)</f>
        <v>0</v>
      </c>
      <c r="C78" s="82"/>
      <c r="D78" s="83">
        <f>Prêts!$C$22</f>
        <v>0</v>
      </c>
      <c r="E78" s="83">
        <f>Prêts!$C$22</f>
        <v>0</v>
      </c>
      <c r="F78" s="83">
        <f>Prêts!$C$22</f>
        <v>0</v>
      </c>
      <c r="G78" s="83">
        <f>Prêts!$C$22</f>
        <v>0</v>
      </c>
      <c r="H78" s="83">
        <f>Prêts!$C$22</f>
        <v>0</v>
      </c>
      <c r="I78" s="83">
        <f>Prêts!$C$22</f>
        <v>0</v>
      </c>
      <c r="J78" s="83">
        <f>Prêts!$C$22</f>
        <v>0</v>
      </c>
      <c r="K78" s="83">
        <f>Prêts!$C$22</f>
        <v>0</v>
      </c>
      <c r="L78" s="83">
        <f>Prêts!$C$22</f>
        <v>0</v>
      </c>
      <c r="M78" s="83">
        <f>Prêts!$C$22</f>
        <v>0</v>
      </c>
      <c r="N78" s="83">
        <f>Prêts!$C$22</f>
        <v>0</v>
      </c>
      <c r="O78" s="84">
        <f>Prêts!$C$22</f>
        <v>0</v>
      </c>
      <c r="P78" s="11"/>
      <c r="Q78" s="67"/>
      <c r="R78" s="68"/>
      <c r="S78" s="66"/>
      <c r="T78" s="62"/>
      <c r="U78" s="29"/>
      <c r="V78" s="69"/>
      <c r="W78" s="66"/>
      <c r="X78" s="62"/>
      <c r="Y78" s="62"/>
      <c r="Z78" s="62"/>
      <c r="AA78" s="15"/>
      <c r="AB78" s="15"/>
      <c r="AC78" s="15"/>
      <c r="AD78" s="15"/>
    </row>
    <row r="79" spans="1:30" hidden="1" x14ac:dyDescent="0.2">
      <c r="A79" s="85" t="s">
        <v>73</v>
      </c>
      <c r="B79" s="83">
        <f>SUM(C79:O79)</f>
        <v>0</v>
      </c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4"/>
      <c r="Q79" s="67"/>
      <c r="R79" s="68"/>
      <c r="S79" s="66"/>
      <c r="T79" s="29"/>
      <c r="U79" s="29"/>
      <c r="V79" s="69"/>
      <c r="W79" s="66"/>
      <c r="X79" s="29"/>
      <c r="Y79" s="29"/>
      <c r="Z79" s="29"/>
    </row>
    <row r="80" spans="1:30" x14ac:dyDescent="0.2">
      <c r="A80" s="85" t="s">
        <v>74</v>
      </c>
      <c r="B80" s="83">
        <f>SUM(C80:O80)</f>
        <v>0</v>
      </c>
      <c r="C80" s="82"/>
      <c r="D80" s="82">
        <f>IF(C3&lt;0,(-C3*(Hypothèses!$C$7/12)),0)</f>
        <v>0</v>
      </c>
      <c r="E80" s="82">
        <f>IF(D3&lt;0,(-D3*(Hypothèses!$C$7/12)),0)</f>
        <v>0</v>
      </c>
      <c r="F80" s="82">
        <f>IF(E3&lt;0,(-E3*(Hypothèses!$C$7/12)),0)</f>
        <v>0</v>
      </c>
      <c r="G80" s="82">
        <f>IF(F3&lt;0,(-F3*(Hypothèses!$C$7/12)),0)</f>
        <v>0</v>
      </c>
      <c r="H80" s="82">
        <f>IF(G3&lt;0,(-G3*(Hypothèses!$C$7/12)),0)</f>
        <v>0</v>
      </c>
      <c r="I80" s="82">
        <f>IF(H3&lt;0,(-H3*(Hypothèses!$C$7/12)),0)</f>
        <v>0</v>
      </c>
      <c r="J80" s="82">
        <f>IF(I3&lt;0,(-I3*(Hypothèses!$C$7/12)),0)</f>
        <v>0</v>
      </c>
      <c r="K80" s="82">
        <f>IF(J3&lt;0,(-J3*(Hypothèses!$C$7/12)),0)</f>
        <v>0</v>
      </c>
      <c r="L80" s="82">
        <f>IF(K3&lt;0,(-K3*(Hypothèses!$C$7/12)),0)</f>
        <v>0</v>
      </c>
      <c r="M80" s="82">
        <f>IF(L3&lt;0,(-L3*(Hypothèses!$C$7/12)),0)</f>
        <v>0</v>
      </c>
      <c r="N80" s="82">
        <f>IF(M3&lt;0,(-M3*(Hypothèses!$C$7/12)),0)</f>
        <v>0</v>
      </c>
      <c r="O80" s="94">
        <f>IF(N3&lt;0,(-N3*(Hypothèses!$C$7/12)),0)</f>
        <v>0</v>
      </c>
      <c r="Q80" s="67"/>
      <c r="R80" s="68"/>
      <c r="S80" s="66"/>
      <c r="T80" s="29"/>
      <c r="U80" s="29"/>
      <c r="V80" s="69"/>
      <c r="W80" s="66"/>
      <c r="X80" s="29"/>
      <c r="Y80" s="29"/>
      <c r="Z80" s="29"/>
    </row>
    <row r="81" spans="1:26" hidden="1" x14ac:dyDescent="0.2">
      <c r="A81" s="85" t="s">
        <v>75</v>
      </c>
      <c r="B81" s="83">
        <f>SUM(C81:O81)</f>
        <v>0</v>
      </c>
      <c r="C81" s="82"/>
      <c r="D81" s="82">
        <v>0</v>
      </c>
      <c r="E81" s="82">
        <v>0</v>
      </c>
      <c r="F81" s="83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94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x14ac:dyDescent="0.2">
      <c r="A82" s="85"/>
      <c r="B82" s="83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4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3.5" thickBot="1" x14ac:dyDescent="0.25">
      <c r="A83" s="112" t="s">
        <v>76</v>
      </c>
      <c r="B83" s="113">
        <f>SUM(B14:B82)</f>
        <v>0</v>
      </c>
      <c r="C83" s="114">
        <f>SUM(C14:C82)</f>
        <v>0</v>
      </c>
      <c r="D83" s="114">
        <f>SUM(D14:D81)</f>
        <v>0</v>
      </c>
      <c r="E83" s="114">
        <f t="shared" ref="E83:O83" si="10">SUM(E14:E81)</f>
        <v>0</v>
      </c>
      <c r="F83" s="114">
        <f t="shared" si="10"/>
        <v>0</v>
      </c>
      <c r="G83" s="114">
        <f t="shared" si="10"/>
        <v>0</v>
      </c>
      <c r="H83" s="114">
        <f t="shared" si="10"/>
        <v>0</v>
      </c>
      <c r="I83" s="114">
        <f t="shared" si="10"/>
        <v>0</v>
      </c>
      <c r="J83" s="114">
        <f t="shared" si="10"/>
        <v>0</v>
      </c>
      <c r="K83" s="114">
        <f t="shared" si="10"/>
        <v>0</v>
      </c>
      <c r="L83" s="114">
        <f t="shared" si="10"/>
        <v>0</v>
      </c>
      <c r="M83" s="114">
        <f t="shared" si="10"/>
        <v>0</v>
      </c>
      <c r="N83" s="114">
        <f t="shared" si="10"/>
        <v>0</v>
      </c>
      <c r="O83" s="115">
        <f t="shared" si="10"/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x14ac:dyDescent="0.2">
      <c r="A84" s="85"/>
      <c r="B84" s="90"/>
      <c r="C84" s="82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4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3.5" thickBot="1" x14ac:dyDescent="0.25">
      <c r="A85" s="95" t="s">
        <v>77</v>
      </c>
      <c r="B85" s="96"/>
      <c r="C85" s="97">
        <f>C3+C11-C83</f>
        <v>0</v>
      </c>
      <c r="D85" s="97">
        <f t="shared" ref="D85:O85" si="11">D11-D83+D3</f>
        <v>0</v>
      </c>
      <c r="E85" s="97">
        <f t="shared" si="11"/>
        <v>0</v>
      </c>
      <c r="F85" s="97">
        <f t="shared" si="11"/>
        <v>0</v>
      </c>
      <c r="G85" s="97">
        <f t="shared" si="11"/>
        <v>0</v>
      </c>
      <c r="H85" s="97">
        <f t="shared" si="11"/>
        <v>0</v>
      </c>
      <c r="I85" s="97">
        <f t="shared" si="11"/>
        <v>0</v>
      </c>
      <c r="J85" s="97">
        <f t="shared" si="11"/>
        <v>0</v>
      </c>
      <c r="K85" s="97">
        <f t="shared" si="11"/>
        <v>0</v>
      </c>
      <c r="L85" s="97">
        <f t="shared" si="11"/>
        <v>0</v>
      </c>
      <c r="M85" s="97">
        <f t="shared" si="11"/>
        <v>0</v>
      </c>
      <c r="N85" s="97">
        <f t="shared" si="11"/>
        <v>0</v>
      </c>
      <c r="O85" s="98">
        <f t="shared" si="11"/>
        <v>0</v>
      </c>
    </row>
    <row r="86" spans="1:26" x14ac:dyDescent="0.2">
      <c r="F86" s="15"/>
    </row>
  </sheetData>
  <phoneticPr fontId="0" type="noConversion"/>
  <printOptions horizontalCentered="1" verticalCentered="1"/>
  <pageMargins left="0.39370078740157483" right="0.39370078740157483" top="0.54" bottom="0.35433070866141736" header="0" footer="0"/>
  <pageSetup scale="51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84"/>
  <sheetViews>
    <sheetView topLeftCell="A10" zoomScaleNormal="100" workbookViewId="0">
      <selection activeCell="B5" sqref="B5"/>
    </sheetView>
  </sheetViews>
  <sheetFormatPr baseColWidth="10" defaultColWidth="11.42578125" defaultRowHeight="12.75" x14ac:dyDescent="0.2"/>
  <cols>
    <col min="1" max="1" width="33.28515625" customWidth="1"/>
    <col min="2" max="2" width="9.42578125" customWidth="1"/>
    <col min="3" max="15" width="9.28515625" customWidth="1"/>
  </cols>
  <sheetData>
    <row r="1" spans="1:19" ht="32.25" customHeight="1" x14ac:dyDescent="0.35">
      <c r="A1" s="30" t="e">
        <f>IF(ABS(#REF!+#REF!+#REF!+#REF!) &lt;1," ","débalance")</f>
        <v>#REF!</v>
      </c>
      <c r="C1" s="9"/>
      <c r="D1" s="9"/>
      <c r="E1" s="34" t="s">
        <v>78</v>
      </c>
      <c r="F1" s="9"/>
      <c r="G1" s="9"/>
      <c r="H1" s="9"/>
      <c r="I1" s="9"/>
      <c r="J1" s="9"/>
      <c r="K1" s="9"/>
      <c r="L1" s="9"/>
      <c r="M1" s="9"/>
      <c r="N1" s="9"/>
      <c r="O1" s="9"/>
    </row>
    <row r="2" spans="1:19" x14ac:dyDescent="0.2">
      <c r="A2" s="23" t="s">
        <v>26</v>
      </c>
      <c r="B2" s="12" t="s">
        <v>27</v>
      </c>
      <c r="C2" s="12" t="s">
        <v>28</v>
      </c>
      <c r="D2" s="13" t="e">
        <f>#REF!+365</f>
        <v>#REF!</v>
      </c>
      <c r="E2" s="13" t="e">
        <f>D2+31</f>
        <v>#REF!</v>
      </c>
      <c r="F2" s="13" t="e">
        <f t="shared" ref="F2:O2" si="0">E2+31</f>
        <v>#REF!</v>
      </c>
      <c r="G2" s="13" t="e">
        <f t="shared" si="0"/>
        <v>#REF!</v>
      </c>
      <c r="H2" s="13" t="e">
        <f t="shared" si="0"/>
        <v>#REF!</v>
      </c>
      <c r="I2" s="13" t="e">
        <f t="shared" si="0"/>
        <v>#REF!</v>
      </c>
      <c r="J2" s="13" t="e">
        <f t="shared" si="0"/>
        <v>#REF!</v>
      </c>
      <c r="K2" s="13" t="e">
        <f t="shared" si="0"/>
        <v>#REF!</v>
      </c>
      <c r="L2" s="13" t="e">
        <f t="shared" si="0"/>
        <v>#REF!</v>
      </c>
      <c r="M2" s="13" t="e">
        <f t="shared" si="0"/>
        <v>#REF!</v>
      </c>
      <c r="N2" s="13" t="e">
        <f t="shared" si="0"/>
        <v>#REF!</v>
      </c>
      <c r="O2" s="13" t="e">
        <f t="shared" si="0"/>
        <v>#REF!</v>
      </c>
    </row>
    <row r="3" spans="1:19" x14ac:dyDescent="0.2">
      <c r="A3" s="14" t="s">
        <v>19</v>
      </c>
      <c r="B3" s="120"/>
      <c r="C3" s="20">
        <f>'Budget de caisse'!O85</f>
        <v>0</v>
      </c>
      <c r="D3" s="15" t="e">
        <f t="shared" ref="D3:O3" si="1">C84</f>
        <v>#REF!</v>
      </c>
      <c r="E3" s="15" t="e">
        <f t="shared" si="1"/>
        <v>#REF!</v>
      </c>
      <c r="F3" s="15" t="e">
        <f t="shared" si="1"/>
        <v>#REF!</v>
      </c>
      <c r="G3" s="15" t="e">
        <f>F84</f>
        <v>#REF!</v>
      </c>
      <c r="H3" s="15" t="e">
        <f t="shared" si="1"/>
        <v>#REF!</v>
      </c>
      <c r="I3" s="15" t="e">
        <f t="shared" si="1"/>
        <v>#REF!</v>
      </c>
      <c r="J3" s="15" t="e">
        <f t="shared" si="1"/>
        <v>#REF!</v>
      </c>
      <c r="K3" s="15" t="e">
        <f t="shared" si="1"/>
        <v>#REF!</v>
      </c>
      <c r="L3" s="15" t="e">
        <f t="shared" si="1"/>
        <v>#REF!</v>
      </c>
      <c r="M3" s="15" t="e">
        <f t="shared" si="1"/>
        <v>#REF!</v>
      </c>
      <c r="N3" s="15" t="e">
        <f t="shared" si="1"/>
        <v>#REF!</v>
      </c>
      <c r="O3" s="15" t="e">
        <f t="shared" si="1"/>
        <v>#REF!</v>
      </c>
    </row>
    <row r="4" spans="1:19" x14ac:dyDescent="0.2">
      <c r="A4" s="11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9" x14ac:dyDescent="0.2">
      <c r="A5" s="22" t="s">
        <v>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9" x14ac:dyDescent="0.2">
      <c r="A6" s="11" t="s">
        <v>30</v>
      </c>
      <c r="B6" s="15" t="e">
        <f>SUM(C6:O6)</f>
        <v>#REF!</v>
      </c>
      <c r="C6" s="15">
        <v>0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</row>
    <row r="7" spans="1:19" x14ac:dyDescent="0.2">
      <c r="A7" s="11" t="s">
        <v>31</v>
      </c>
      <c r="B7" s="15">
        <f>SUM(C7:O7)</f>
        <v>0</v>
      </c>
      <c r="C7" s="15"/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9" x14ac:dyDescent="0.2">
      <c r="A8" s="11" t="s">
        <v>79</v>
      </c>
      <c r="B8" s="15">
        <f>SUM(C8:O8)</f>
        <v>0</v>
      </c>
      <c r="C8" s="15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9" x14ac:dyDescent="0.2">
      <c r="A9" s="11" t="s">
        <v>80</v>
      </c>
      <c r="B9" s="15">
        <f>SUM(C9:O9)</f>
        <v>0</v>
      </c>
      <c r="C9" s="15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</row>
    <row r="10" spans="1:19" x14ac:dyDescent="0.2">
      <c r="A10" s="11" t="s">
        <v>34</v>
      </c>
      <c r="B10" s="15">
        <f>SUM(C10:O10)</f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9" x14ac:dyDescent="0.2">
      <c r="A11" s="14" t="s">
        <v>35</v>
      </c>
      <c r="B11" s="15" t="e">
        <f>SUM(B6:B10)</f>
        <v>#REF!</v>
      </c>
      <c r="C11" s="15">
        <f>SUM(C6:C8)</f>
        <v>0</v>
      </c>
      <c r="D11" s="15" t="e">
        <f t="shared" ref="D11:O11" si="2">SUM(D6:D10)</f>
        <v>#REF!</v>
      </c>
      <c r="E11" s="15" t="e">
        <f t="shared" si="2"/>
        <v>#REF!</v>
      </c>
      <c r="F11" s="15" t="e">
        <f t="shared" si="2"/>
        <v>#REF!</v>
      </c>
      <c r="G11" s="15" t="e">
        <f t="shared" si="2"/>
        <v>#REF!</v>
      </c>
      <c r="H11" s="15" t="e">
        <f t="shared" si="2"/>
        <v>#REF!</v>
      </c>
      <c r="I11" s="15" t="e">
        <f t="shared" si="2"/>
        <v>#REF!</v>
      </c>
      <c r="J11" s="15" t="e">
        <f t="shared" si="2"/>
        <v>#REF!</v>
      </c>
      <c r="K11" s="15" t="e">
        <f t="shared" si="2"/>
        <v>#REF!</v>
      </c>
      <c r="L11" s="15" t="e">
        <f t="shared" si="2"/>
        <v>#REF!</v>
      </c>
      <c r="M11" s="15" t="e">
        <f t="shared" si="2"/>
        <v>#REF!</v>
      </c>
      <c r="N11" s="15" t="e">
        <f t="shared" si="2"/>
        <v>#REF!</v>
      </c>
      <c r="O11" s="15" t="e">
        <f t="shared" si="2"/>
        <v>#REF!</v>
      </c>
      <c r="Q11" s="31"/>
      <c r="S11" s="26"/>
    </row>
    <row r="12" spans="1:19" x14ac:dyDescent="0.2">
      <c r="A12" s="11"/>
      <c r="B12" s="15"/>
      <c r="C12" s="17"/>
      <c r="D12" s="17"/>
      <c r="E12" s="17"/>
      <c r="F12" s="17"/>
      <c r="G12" s="17"/>
      <c r="H12" s="17"/>
      <c r="I12" s="15"/>
      <c r="J12" s="17"/>
      <c r="K12" s="17"/>
      <c r="L12" s="17"/>
      <c r="M12" s="17"/>
      <c r="N12" s="17"/>
      <c r="O12" s="17"/>
    </row>
    <row r="13" spans="1:19" x14ac:dyDescent="0.2">
      <c r="A13" s="22" t="str">
        <f>'Budget de caisse'!A13</f>
        <v>DÉCAISSEMENTS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9" x14ac:dyDescent="0.2">
      <c r="A14" s="11" t="str">
        <f>'Budget de caisse'!A14</f>
        <v>Acquisitions d'immobilisations</v>
      </c>
      <c r="B14" s="15" t="e">
        <f>SUM(C14:O14)</f>
        <v>#REF!</v>
      </c>
      <c r="C14" s="15" t="e">
        <f>SUM(#REF!)</f>
        <v>#REF!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</row>
    <row r="15" spans="1:19" x14ac:dyDescent="0.2">
      <c r="A15" s="11" t="str">
        <f>'Budget de caisse'!A15</f>
        <v>Achats</v>
      </c>
      <c r="B15" s="15" t="e">
        <f t="shared" ref="B15:B65" si="3">SUM(C15:O15)</f>
        <v>#REF!</v>
      </c>
      <c r="C15" s="15"/>
      <c r="D15" s="27" t="e">
        <f>#REF!</f>
        <v>#REF!</v>
      </c>
      <c r="E15" s="27" t="e">
        <f>#REF!</f>
        <v>#REF!</v>
      </c>
      <c r="F15" s="27" t="e">
        <f>#REF!</f>
        <v>#REF!</v>
      </c>
      <c r="G15" s="27" t="e">
        <f>#REF!</f>
        <v>#REF!</v>
      </c>
      <c r="H15" s="27" t="e">
        <f>#REF!</f>
        <v>#REF!</v>
      </c>
      <c r="I15" s="27" t="e">
        <f>#REF!</f>
        <v>#REF!</v>
      </c>
      <c r="J15" s="27" t="e">
        <f>#REF!</f>
        <v>#REF!</v>
      </c>
      <c r="K15" s="27" t="e">
        <f>#REF!</f>
        <v>#REF!</v>
      </c>
      <c r="L15" s="27" t="e">
        <f>#REF!</f>
        <v>#REF!</v>
      </c>
      <c r="M15" s="27" t="e">
        <f>#REF!</f>
        <v>#REF!</v>
      </c>
      <c r="N15" s="27" t="e">
        <f>#REF!</f>
        <v>#REF!</v>
      </c>
      <c r="O15" s="27" t="e">
        <f>#REF!</f>
        <v>#REF!</v>
      </c>
    </row>
    <row r="16" spans="1:19" x14ac:dyDescent="0.2">
      <c r="A16" s="11" t="str">
        <f>'Budget de caisse'!A16</f>
        <v>Comptes à payer existants</v>
      </c>
      <c r="B16" s="15">
        <f t="shared" si="3"/>
        <v>0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9" x14ac:dyDescent="0.2">
      <c r="A17" s="11" t="s">
        <v>38</v>
      </c>
      <c r="B17" s="15">
        <f t="shared" si="3"/>
        <v>0</v>
      </c>
      <c r="C17" s="15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9" x14ac:dyDescent="0.2">
      <c r="A18" s="11" t="str">
        <f>'Budget de caisse'!A18</f>
        <v>Impôt</v>
      </c>
      <c r="B18" s="15" t="e">
        <f t="shared" si="3"/>
        <v>#REF!</v>
      </c>
      <c r="C18" s="15"/>
      <c r="D18" s="15">
        <v>0</v>
      </c>
      <c r="E18" s="15">
        <v>0</v>
      </c>
      <c r="F18" s="15" t="e">
        <f>#REF!</f>
        <v>#REF!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Q18">
        <f>'Budget de caisse'!Q18</f>
        <v>0</v>
      </c>
      <c r="R18">
        <f>'Budget de caisse'!R18</f>
        <v>0</v>
      </c>
      <c r="S18">
        <f>'Budget de caisse'!S18</f>
        <v>0</v>
      </c>
    </row>
    <row r="19" spans="1:19" x14ac:dyDescent="0.2">
      <c r="A19" s="22" t="str">
        <f>'Budget de caisse'!A20</f>
        <v>FRAIS DE FABRICATION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Q19" s="33"/>
      <c r="R19" s="33"/>
      <c r="S19" s="33"/>
    </row>
    <row r="20" spans="1:19" x14ac:dyDescent="0.2">
      <c r="A20" s="11" t="str">
        <f>'Budget de caisse'!A21</f>
        <v xml:space="preserve">Main-d'œuvre directe </v>
      </c>
      <c r="B20" s="15" t="e">
        <f t="shared" si="3"/>
        <v>#REF!</v>
      </c>
      <c r="C20" s="15"/>
      <c r="D20" s="15" t="e">
        <f>$Q20*$S20*#REF!+($R20*'Budget de caisse'!D21*(1+Hypothèses!$C$8))</f>
        <v>#REF!</v>
      </c>
      <c r="E20" s="15" t="e">
        <f>$Q20*$S20*#REF!+($R20*'Budget de caisse'!E21*(1+Hypothèses!$C$8))</f>
        <v>#REF!</v>
      </c>
      <c r="F20" s="15" t="e">
        <f>$Q20*$S20*#REF!+($R20*'Budget de caisse'!F21*(1+Hypothèses!$C$8))</f>
        <v>#REF!</v>
      </c>
      <c r="G20" s="15" t="e">
        <f>$Q20*$S20*#REF!+($R20*'Budget de caisse'!G21*(1+Hypothèses!$C$8))</f>
        <v>#REF!</v>
      </c>
      <c r="H20" s="15" t="e">
        <f>$Q20*$S20*#REF!+($R20*'Budget de caisse'!H21*(1+Hypothèses!$C$8))</f>
        <v>#REF!</v>
      </c>
      <c r="I20" s="15" t="e">
        <f>$Q20*$S20*#REF!+($R20*'Budget de caisse'!I21*(1+Hypothèses!$C$8))</f>
        <v>#REF!</v>
      </c>
      <c r="J20" s="15" t="e">
        <f>$Q20*$S20*#REF!+($R20*'Budget de caisse'!J21*(1+Hypothèses!$C$8))</f>
        <v>#REF!</v>
      </c>
      <c r="K20" s="15" t="e">
        <f>$Q20*$S20*#REF!+($R20*'Budget de caisse'!K21*(1+Hypothèses!$C$8))</f>
        <v>#REF!</v>
      </c>
      <c r="L20" s="15" t="e">
        <f>$Q20*$S20*#REF!+($R20*'Budget de caisse'!L21*(1+Hypothèses!$C$8))</f>
        <v>#REF!</v>
      </c>
      <c r="M20" s="15" t="e">
        <f>$Q20*$S20*#REF!+($R20*'Budget de caisse'!M21*(1+Hypothèses!$C$8))</f>
        <v>#REF!</v>
      </c>
      <c r="N20" s="15" t="e">
        <f>$Q20*$S20*#REF!+($R20*'Budget de caisse'!N21*(1+Hypothèses!$C$8))</f>
        <v>#REF!</v>
      </c>
      <c r="O20" s="15" t="e">
        <f>$Q20*$S20*#REF!+($R20*'Budget de caisse'!O21*(1+Hypothèses!$C$8))</f>
        <v>#REF!</v>
      </c>
      <c r="Q20" s="33">
        <f>'Budget de caisse'!Q21</f>
        <v>0</v>
      </c>
      <c r="R20" s="33">
        <f>'Budget de caisse'!R21</f>
        <v>0</v>
      </c>
      <c r="S20" s="33">
        <f>'Budget de caisse'!S21</f>
        <v>0</v>
      </c>
    </row>
    <row r="21" spans="1:19" x14ac:dyDescent="0.2">
      <c r="A21" s="11" t="str">
        <f>'Budget de caisse'!A22</f>
        <v>Fournitures de fabrication</v>
      </c>
      <c r="B21" s="15" t="e">
        <f t="shared" si="3"/>
        <v>#REF!</v>
      </c>
      <c r="C21" s="15"/>
      <c r="D21" s="15" t="e">
        <f>$Q21*$S21*#REF!+($R21*'Budget de caisse'!D22*(1+Hypothèses!$C$8))</f>
        <v>#REF!</v>
      </c>
      <c r="E21" s="15" t="e">
        <f>$Q21*$S21*#REF!+($R21*'Budget de caisse'!E22*(1+Hypothèses!$C$8))</f>
        <v>#REF!</v>
      </c>
      <c r="F21" s="15" t="e">
        <f>$Q21*$S21*#REF!+($R21*'Budget de caisse'!F22*(1+Hypothèses!$C$8))</f>
        <v>#REF!</v>
      </c>
      <c r="G21" s="15" t="e">
        <f>$Q21*$S21*#REF!+($R21*'Budget de caisse'!G22*(1+Hypothèses!$C$8))</f>
        <v>#REF!</v>
      </c>
      <c r="H21" s="15" t="e">
        <f>$Q21*$S21*#REF!+($R21*'Budget de caisse'!H22*(1+Hypothèses!$C$8))</f>
        <v>#REF!</v>
      </c>
      <c r="I21" s="15" t="e">
        <f>$Q21*$S21*#REF!+($R21*'Budget de caisse'!I22*(1+Hypothèses!$C$8))</f>
        <v>#REF!</v>
      </c>
      <c r="J21" s="15" t="e">
        <f>$Q21*$S21*#REF!+($R21*'Budget de caisse'!J22*(1+Hypothèses!$C$8))</f>
        <v>#REF!</v>
      </c>
      <c r="K21" s="15" t="e">
        <f>$Q21*$S21*#REF!+($R21*'Budget de caisse'!K22*(1+Hypothèses!$C$8))</f>
        <v>#REF!</v>
      </c>
      <c r="L21" s="15" t="e">
        <f>$Q21*$S21*#REF!+($R21*'Budget de caisse'!L22*(1+Hypothèses!$C$8))</f>
        <v>#REF!</v>
      </c>
      <c r="M21" s="15" t="e">
        <f>$Q21*$S21*#REF!+($R21*'Budget de caisse'!M22*(1+Hypothèses!$C$8))</f>
        <v>#REF!</v>
      </c>
      <c r="N21" s="15" t="e">
        <f>$Q21*$S21*#REF!+($R21*'Budget de caisse'!N22*(1+Hypothèses!$C$8))</f>
        <v>#REF!</v>
      </c>
      <c r="O21" s="15" t="e">
        <f>$Q21*$S21*#REF!+($R21*'Budget de caisse'!O22*(1+Hypothèses!$C$8))</f>
        <v>#REF!</v>
      </c>
      <c r="Q21" s="33">
        <f>'Budget de caisse'!Q22</f>
        <v>0</v>
      </c>
      <c r="R21" s="33">
        <f>'Budget de caisse'!R22</f>
        <v>0</v>
      </c>
      <c r="S21" s="33">
        <f>'Budget de caisse'!S22</f>
        <v>0</v>
      </c>
    </row>
    <row r="22" spans="1:19" x14ac:dyDescent="0.2">
      <c r="A22" s="11" t="str">
        <f>'Budget de caisse'!A23</f>
        <v>Location d'équipements</v>
      </c>
      <c r="B22" s="15" t="e">
        <f t="shared" si="3"/>
        <v>#REF!</v>
      </c>
      <c r="C22" s="15"/>
      <c r="D22" s="15" t="e">
        <f>$Q22*$S22*#REF!+($R22*'Budget de caisse'!D23*(1+Hypothèses!$C$8))</f>
        <v>#REF!</v>
      </c>
      <c r="E22" s="15" t="e">
        <f>$Q22*$S22*#REF!+($R22*'Budget de caisse'!E23*(1+Hypothèses!$C$8))</f>
        <v>#REF!</v>
      </c>
      <c r="F22" s="15" t="e">
        <f>$Q22*$S22*#REF!+($R22*'Budget de caisse'!F23*(1+Hypothèses!$C$8))</f>
        <v>#REF!</v>
      </c>
      <c r="G22" s="15" t="e">
        <f>$Q22*$S22*#REF!+($R22*'Budget de caisse'!G23*(1+Hypothèses!$C$8))</f>
        <v>#REF!</v>
      </c>
      <c r="H22" s="15" t="e">
        <f>$Q22*$S22*#REF!+($R22*'Budget de caisse'!H23*(1+Hypothèses!$C$8))</f>
        <v>#REF!</v>
      </c>
      <c r="I22" s="15" t="e">
        <f>$Q22*$S22*#REF!+($R22*'Budget de caisse'!I23*(1+Hypothèses!$C$8))</f>
        <v>#REF!</v>
      </c>
      <c r="J22" s="15" t="e">
        <f>$Q22*$S22*#REF!+($R22*'Budget de caisse'!J23*(1+Hypothèses!$C$8))</f>
        <v>#REF!</v>
      </c>
      <c r="K22" s="15" t="e">
        <f>$Q22*$S22*#REF!+($R22*'Budget de caisse'!K23*(1+Hypothèses!$C$8))</f>
        <v>#REF!</v>
      </c>
      <c r="L22" s="15" t="e">
        <f>$Q22*$S22*#REF!+($R22*'Budget de caisse'!L23*(1+Hypothèses!$C$8))</f>
        <v>#REF!</v>
      </c>
      <c r="M22" s="15" t="e">
        <f>$Q22*$S22*#REF!+($R22*'Budget de caisse'!M23*(1+Hypothèses!$C$8))</f>
        <v>#REF!</v>
      </c>
      <c r="N22" s="15" t="e">
        <f>$Q22*$S22*#REF!+($R22*'Budget de caisse'!N23*(1+Hypothèses!$C$8))</f>
        <v>#REF!</v>
      </c>
      <c r="O22" s="15" t="e">
        <f>$Q22*$S22*#REF!+($R22*'Budget de caisse'!O23*(1+Hypothèses!$C$8))</f>
        <v>#REF!</v>
      </c>
      <c r="Q22" s="33">
        <f>'Budget de caisse'!Q23</f>
        <v>0</v>
      </c>
      <c r="R22" s="33">
        <f>'Budget de caisse'!R23</f>
        <v>0</v>
      </c>
      <c r="S22" s="33">
        <f>'Budget de caisse'!S23</f>
        <v>0</v>
      </c>
    </row>
    <row r="23" spans="1:19" x14ac:dyDescent="0.2">
      <c r="A23" s="11" t="str">
        <f>'Budget de caisse'!A24</f>
        <v>Entretien et réparation - équipements</v>
      </c>
      <c r="B23" s="15" t="e">
        <f t="shared" si="3"/>
        <v>#REF!</v>
      </c>
      <c r="C23" s="15"/>
      <c r="D23" s="15" t="e">
        <f>$Q23*$S23*#REF!+($R23*'Budget de caisse'!D24*(1+Hypothèses!$C$8))</f>
        <v>#REF!</v>
      </c>
      <c r="E23" s="15" t="e">
        <f>$Q23*$S23*#REF!+($R23*'Budget de caisse'!E24*(1+Hypothèses!$C$8))</f>
        <v>#REF!</v>
      </c>
      <c r="F23" s="15" t="e">
        <f>$Q23*$S23*#REF!+($R23*'Budget de caisse'!F24*(1+Hypothèses!$C$8))</f>
        <v>#REF!</v>
      </c>
      <c r="G23" s="15" t="e">
        <f>$Q23*$S23*#REF!+($R23*'Budget de caisse'!G24*(1+Hypothèses!$C$8))</f>
        <v>#REF!</v>
      </c>
      <c r="H23" s="15" t="e">
        <f>$Q23*$S23*#REF!+($R23*'Budget de caisse'!H24*(1+Hypothèses!$C$8))</f>
        <v>#REF!</v>
      </c>
      <c r="I23" s="15" t="e">
        <f>$Q23*$S23*#REF!+($R23*'Budget de caisse'!I24*(1+Hypothèses!$C$8))</f>
        <v>#REF!</v>
      </c>
      <c r="J23" s="15" t="e">
        <f>$Q23*$S23*#REF!+($R23*'Budget de caisse'!J24*(1+Hypothèses!$C$8))</f>
        <v>#REF!</v>
      </c>
      <c r="K23" s="15" t="e">
        <f>$Q23*$S23*#REF!+($R23*'Budget de caisse'!K24*(1+Hypothèses!$C$8))</f>
        <v>#REF!</v>
      </c>
      <c r="L23" s="15" t="e">
        <f>$Q23*$S23*#REF!+($R23*'Budget de caisse'!L24*(1+Hypothèses!$C$8))</f>
        <v>#REF!</v>
      </c>
      <c r="M23" s="15" t="e">
        <f>$Q23*$S23*#REF!+($R23*'Budget de caisse'!M24*(1+Hypothèses!$C$8))</f>
        <v>#REF!</v>
      </c>
      <c r="N23" s="15" t="e">
        <f>$Q23*$S23*#REF!+($R23*'Budget de caisse'!N24*(1+Hypothèses!$C$8))</f>
        <v>#REF!</v>
      </c>
      <c r="O23" s="15" t="e">
        <f>$Q23*$S23*#REF!+($R23*'Budget de caisse'!O24*(1+Hypothèses!$C$8))</f>
        <v>#REF!</v>
      </c>
      <c r="Q23" s="33">
        <f>'Budget de caisse'!Q24</f>
        <v>0</v>
      </c>
      <c r="R23" s="33">
        <f>'Budget de caisse'!R24</f>
        <v>0</v>
      </c>
      <c r="S23" s="33">
        <f>'Budget de caisse'!S24</f>
        <v>0</v>
      </c>
    </row>
    <row r="24" spans="1:19" x14ac:dyDescent="0.2">
      <c r="A24" s="11" t="str">
        <f>'Budget de caisse'!A25</f>
        <v>Chauffage et électricité</v>
      </c>
      <c r="B24" s="15" t="e">
        <f t="shared" si="3"/>
        <v>#REF!</v>
      </c>
      <c r="C24" s="15"/>
      <c r="D24" s="15" t="e">
        <f>$Q24*$S24*#REF!+($R24*'Budget de caisse'!D25*(1+Hypothèses!$C$8))</f>
        <v>#REF!</v>
      </c>
      <c r="E24" s="15" t="e">
        <f>$Q24*$S24*#REF!+($R24*'Budget de caisse'!E25*(1+Hypothèses!$C$8))</f>
        <v>#REF!</v>
      </c>
      <c r="F24" s="15" t="e">
        <f>$Q24*$S24*#REF!+($R24*'Budget de caisse'!F25*(1+Hypothèses!$C$8))</f>
        <v>#REF!</v>
      </c>
      <c r="G24" s="15" t="e">
        <f>$Q24*$S24*#REF!+($R24*'Budget de caisse'!G25*(1+Hypothèses!$C$8))</f>
        <v>#REF!</v>
      </c>
      <c r="H24" s="15" t="e">
        <f>$Q24*$S24*#REF!+($R24*'Budget de caisse'!H25*(1+Hypothèses!$C$8))</f>
        <v>#REF!</v>
      </c>
      <c r="I24" s="15" t="e">
        <f>$Q24*$S24*#REF!+($R24*'Budget de caisse'!I25*(1+Hypothèses!$C$8))</f>
        <v>#REF!</v>
      </c>
      <c r="J24" s="15" t="e">
        <f>$Q24*$S24*#REF!+($R24*'Budget de caisse'!J25*(1+Hypothèses!$C$8))</f>
        <v>#REF!</v>
      </c>
      <c r="K24" s="15" t="e">
        <f>$Q24*$S24*#REF!+($R24*'Budget de caisse'!K25*(1+Hypothèses!$C$8))</f>
        <v>#REF!</v>
      </c>
      <c r="L24" s="15" t="e">
        <f>$Q24*$S24*#REF!+($R24*'Budget de caisse'!L25*(1+Hypothèses!$C$8))</f>
        <v>#REF!</v>
      </c>
      <c r="M24" s="15" t="e">
        <f>$Q24*$S24*#REF!+($R24*'Budget de caisse'!M25*(1+Hypothèses!$C$8))</f>
        <v>#REF!</v>
      </c>
      <c r="N24" s="15" t="e">
        <f>$Q24*$S24*#REF!+($R24*'Budget de caisse'!N25*(1+Hypothèses!$C$8))</f>
        <v>#REF!</v>
      </c>
      <c r="O24" s="15" t="e">
        <f>$Q24*$S24*#REF!+($R24*'Budget de caisse'!O25*(1+Hypothèses!$C$8))</f>
        <v>#REF!</v>
      </c>
      <c r="Q24" s="33">
        <f>'Budget de caisse'!Q25</f>
        <v>0</v>
      </c>
      <c r="R24" s="33">
        <f>'Budget de caisse'!R25</f>
        <v>0</v>
      </c>
      <c r="S24" s="33">
        <f>'Budget de caisse'!S25</f>
        <v>0</v>
      </c>
    </row>
    <row r="25" spans="1:19" x14ac:dyDescent="0.2">
      <c r="A25" s="11" t="str">
        <f>'Budget de caisse'!A26</f>
        <v>Frais de déplacement et formation</v>
      </c>
      <c r="B25" s="15" t="e">
        <f t="shared" si="3"/>
        <v>#REF!</v>
      </c>
      <c r="C25" s="15"/>
      <c r="D25" s="15" t="e">
        <f>$Q25*$S25*#REF!+($R25*'Budget de caisse'!D26*(1+Hypothèses!$C$8))</f>
        <v>#REF!</v>
      </c>
      <c r="E25" s="15" t="e">
        <f>$Q25*$S25*#REF!+($R25*'Budget de caisse'!E26*(1+Hypothèses!$C$8))</f>
        <v>#REF!</v>
      </c>
      <c r="F25" s="15" t="e">
        <f>$Q25*$S25*#REF!+($R25*'Budget de caisse'!F26*(1+Hypothèses!$C$8))</f>
        <v>#REF!</v>
      </c>
      <c r="G25" s="15" t="e">
        <f>$Q25*$S25*#REF!+($R25*'Budget de caisse'!G26*(1+Hypothèses!$C$8))</f>
        <v>#REF!</v>
      </c>
      <c r="H25" s="15" t="e">
        <f>$Q25*$S25*#REF!+($R25*'Budget de caisse'!H26*(1+Hypothèses!$C$8))</f>
        <v>#REF!</v>
      </c>
      <c r="I25" s="15" t="e">
        <f>$Q25*$S25*#REF!+($R25*'Budget de caisse'!I26*(1+Hypothèses!$C$8))</f>
        <v>#REF!</v>
      </c>
      <c r="J25" s="15" t="e">
        <f>$Q25*$S25*#REF!+($R25*'Budget de caisse'!J26*(1+Hypothèses!$C$8))</f>
        <v>#REF!</v>
      </c>
      <c r="K25" s="15" t="e">
        <f>$Q25*$S25*#REF!+($R25*'Budget de caisse'!K26*(1+Hypothèses!$C$8))</f>
        <v>#REF!</v>
      </c>
      <c r="L25" s="15" t="e">
        <f>$Q25*$S25*#REF!+($R25*'Budget de caisse'!L26*(1+Hypothèses!$C$8))</f>
        <v>#REF!</v>
      </c>
      <c r="M25" s="15" t="e">
        <f>$Q25*$S25*#REF!+($R25*'Budget de caisse'!M26*(1+Hypothèses!$C$8))</f>
        <v>#REF!</v>
      </c>
      <c r="N25" s="15" t="e">
        <f>$Q25*$S25*#REF!+($R25*'Budget de caisse'!N26*(1+Hypothèses!$C$8))</f>
        <v>#REF!</v>
      </c>
      <c r="O25" s="15" t="e">
        <f>$Q25*$S25*#REF!+($R25*'Budget de caisse'!O26*(1+Hypothèses!$C$8))</f>
        <v>#REF!</v>
      </c>
      <c r="Q25" s="33">
        <f>'Budget de caisse'!Q26</f>
        <v>0</v>
      </c>
      <c r="R25" s="33">
        <f>'Budget de caisse'!R26</f>
        <v>0</v>
      </c>
      <c r="S25" s="33">
        <f>'Budget de caisse'!S26</f>
        <v>0</v>
      </c>
    </row>
    <row r="26" spans="1:19" x14ac:dyDescent="0.2">
      <c r="A26" s="11" t="str">
        <f>'Budget de caisse'!A27</f>
        <v>Honoraires techniques</v>
      </c>
      <c r="B26" s="15" t="e">
        <f t="shared" si="3"/>
        <v>#REF!</v>
      </c>
      <c r="C26" s="15"/>
      <c r="D26" s="15" t="e">
        <f>$Q26*$S26*#REF!+($R26*'Budget de caisse'!D27*(1+Hypothèses!$C$8))</f>
        <v>#REF!</v>
      </c>
      <c r="E26" s="15" t="e">
        <f>$Q26*$S26*#REF!+($R26*'Budget de caisse'!E27*(1+Hypothèses!$C$8))</f>
        <v>#REF!</v>
      </c>
      <c r="F26" s="15" t="e">
        <f>$Q26*$S26*#REF!+($R26*'Budget de caisse'!F27*(1+Hypothèses!$C$8))</f>
        <v>#REF!</v>
      </c>
      <c r="G26" s="15" t="e">
        <f>$Q26*$S26*#REF!+($R26*'Budget de caisse'!G27*(1+Hypothèses!$C$8))</f>
        <v>#REF!</v>
      </c>
      <c r="H26" s="15" t="e">
        <f>$Q26*$S26*#REF!+($R26*'Budget de caisse'!H27*(1+Hypothèses!$C$8))</f>
        <v>#REF!</v>
      </c>
      <c r="I26" s="15" t="e">
        <f>$Q26*$S26*#REF!+($R26*'Budget de caisse'!I27*(1+Hypothèses!$C$8))</f>
        <v>#REF!</v>
      </c>
      <c r="J26" s="15" t="e">
        <f>$Q26*$S26*#REF!+($R26*'Budget de caisse'!J27*(1+Hypothèses!$C$8))</f>
        <v>#REF!</v>
      </c>
      <c r="K26" s="15" t="e">
        <f>$Q26*$S26*#REF!+($R26*'Budget de caisse'!K27*(1+Hypothèses!$C$8))</f>
        <v>#REF!</v>
      </c>
      <c r="L26" s="15" t="e">
        <f>$Q26*$S26*#REF!+($R26*'Budget de caisse'!L27*(1+Hypothèses!$C$8))</f>
        <v>#REF!</v>
      </c>
      <c r="M26" s="15" t="e">
        <f>$Q26*$S26*#REF!+($R26*'Budget de caisse'!M27*(1+Hypothèses!$C$8))</f>
        <v>#REF!</v>
      </c>
      <c r="N26" s="15" t="e">
        <f>$Q26*$S26*#REF!+($R26*'Budget de caisse'!N27*(1+Hypothèses!$C$8))</f>
        <v>#REF!</v>
      </c>
      <c r="O26" s="15" t="e">
        <f>$Q26*$S26*#REF!+($R26*'Budget de caisse'!O27*(1+Hypothèses!$C$8))</f>
        <v>#REF!</v>
      </c>
      <c r="Q26" s="33">
        <f>'Budget de caisse'!Q27</f>
        <v>0</v>
      </c>
      <c r="R26" s="33">
        <f>'Budget de caisse'!R27</f>
        <v>0</v>
      </c>
      <c r="S26" s="33">
        <f>'Budget de caisse'!S27</f>
        <v>0</v>
      </c>
    </row>
    <row r="27" spans="1:19" x14ac:dyDescent="0.2">
      <c r="A27" s="11" t="str">
        <f>'Budget de caisse'!A28</f>
        <v>Assurances</v>
      </c>
      <c r="B27" s="15" t="e">
        <f t="shared" si="3"/>
        <v>#REF!</v>
      </c>
      <c r="C27" s="15"/>
      <c r="D27" s="15" t="e">
        <f>$Q27*$S27*#REF!+($R27*'Budget de caisse'!D28*(1+Hypothèses!$C$8))</f>
        <v>#REF!</v>
      </c>
      <c r="E27" s="15" t="e">
        <f>$Q27*$S27*#REF!+($R27*'Budget de caisse'!E28*(1+Hypothèses!$C$8))</f>
        <v>#REF!</v>
      </c>
      <c r="F27" s="15" t="e">
        <f>$Q27*$S27*#REF!+($R27*'Budget de caisse'!F28*(1+Hypothèses!$C$8))</f>
        <v>#REF!</v>
      </c>
      <c r="G27" s="15" t="e">
        <f>$Q27*$S27*#REF!+($R27*'Budget de caisse'!G28*(1+Hypothèses!$C$8))</f>
        <v>#REF!</v>
      </c>
      <c r="H27" s="15" t="e">
        <f>$Q27*$S27*#REF!+($R27*'Budget de caisse'!H28*(1+Hypothèses!$C$8))</f>
        <v>#REF!</v>
      </c>
      <c r="I27" s="15" t="e">
        <f>$Q27*$S27*#REF!+($R27*'Budget de caisse'!I28*(1+Hypothèses!$C$8))</f>
        <v>#REF!</v>
      </c>
      <c r="J27" s="15" t="e">
        <f>$Q27*$S27*#REF!+($R27*'Budget de caisse'!J28*(1+Hypothèses!$C$8))</f>
        <v>#REF!</v>
      </c>
      <c r="K27" s="15" t="e">
        <f>$Q27*$S27*#REF!+($R27*'Budget de caisse'!K28*(1+Hypothèses!$C$8))</f>
        <v>#REF!</v>
      </c>
      <c r="L27" s="15" t="e">
        <f>$Q27*$S27*#REF!+($R27*'Budget de caisse'!L28*(1+Hypothèses!$C$8))</f>
        <v>#REF!</v>
      </c>
      <c r="M27" s="15" t="e">
        <f>$Q27*$S27*#REF!+($R27*'Budget de caisse'!M28*(1+Hypothèses!$C$8))</f>
        <v>#REF!</v>
      </c>
      <c r="N27" s="15" t="e">
        <f>$Q27*$S27*#REF!+($R27*'Budget de caisse'!N28*(1+Hypothèses!$C$8))</f>
        <v>#REF!</v>
      </c>
      <c r="O27" s="15" t="e">
        <f>$Q27*$S27*#REF!+($R27*'Budget de caisse'!O28*(1+Hypothèses!$C$8))</f>
        <v>#REF!</v>
      </c>
      <c r="Q27" s="33">
        <f>'Budget de caisse'!Q28</f>
        <v>0</v>
      </c>
      <c r="R27" s="33">
        <f>'Budget de caisse'!R28</f>
        <v>0</v>
      </c>
      <c r="S27" s="33">
        <f>'Budget de caisse'!S28</f>
        <v>0</v>
      </c>
    </row>
    <row r="28" spans="1:19" x14ac:dyDescent="0.2">
      <c r="A28" s="11" t="str">
        <f>'Budget de caisse'!A29</f>
        <v>Taxes, licences et permis</v>
      </c>
      <c r="B28" s="15" t="e">
        <f t="shared" si="3"/>
        <v>#REF!</v>
      </c>
      <c r="C28" s="15"/>
      <c r="D28" s="15" t="e">
        <f>$Q28*$S28*#REF!+($R28*'Budget de caisse'!D29*(1+Hypothèses!$C$8))</f>
        <v>#REF!</v>
      </c>
      <c r="E28" s="15" t="e">
        <f>$Q28*$S28*#REF!+($R28*'Budget de caisse'!E29*(1+Hypothèses!$C$8))</f>
        <v>#REF!</v>
      </c>
      <c r="F28" s="15" t="e">
        <f>$Q28*$S28*#REF!+($R28*'Budget de caisse'!F29*(1+Hypothèses!$C$8))</f>
        <v>#REF!</v>
      </c>
      <c r="G28" s="15" t="e">
        <f>$Q28*$S28*#REF!+($R28*'Budget de caisse'!G29*(1+Hypothèses!$C$8))</f>
        <v>#REF!</v>
      </c>
      <c r="H28" s="15" t="e">
        <f>$Q28*$S28*#REF!+($R28*'Budget de caisse'!H29*(1+Hypothèses!$C$8))</f>
        <v>#REF!</v>
      </c>
      <c r="I28" s="15" t="e">
        <f>$Q28*$S28*#REF!+($R28*'Budget de caisse'!I29*(1+Hypothèses!$C$8))</f>
        <v>#REF!</v>
      </c>
      <c r="J28" s="15" t="e">
        <f>$Q28*$S28*#REF!+($R28*'Budget de caisse'!J29*(1+Hypothèses!$C$8))</f>
        <v>#REF!</v>
      </c>
      <c r="K28" s="15" t="e">
        <f>$Q28*$S28*#REF!+($R28*'Budget de caisse'!K29*(1+Hypothèses!$C$8))</f>
        <v>#REF!</v>
      </c>
      <c r="L28" s="15" t="e">
        <f>$Q28*$S28*#REF!+($R28*'Budget de caisse'!L29*(1+Hypothèses!$C$8))</f>
        <v>#REF!</v>
      </c>
      <c r="M28" s="15" t="e">
        <f>$Q28*$S28*#REF!+($R28*'Budget de caisse'!M29*(1+Hypothèses!$C$8))</f>
        <v>#REF!</v>
      </c>
      <c r="N28" s="15" t="e">
        <f>$Q28*$S28*#REF!+($R28*'Budget de caisse'!N29*(1+Hypothèses!$C$8))</f>
        <v>#REF!</v>
      </c>
      <c r="O28" s="15" t="e">
        <f>$Q28*$S28*#REF!+($R28*'Budget de caisse'!O29*(1+Hypothèses!$C$8))</f>
        <v>#REF!</v>
      </c>
      <c r="Q28" s="33">
        <f>'Budget de caisse'!Q29</f>
        <v>0</v>
      </c>
      <c r="R28" s="33">
        <f>'Budget de caisse'!R29</f>
        <v>0</v>
      </c>
      <c r="S28" s="33">
        <f>'Budget de caisse'!S29</f>
        <v>0</v>
      </c>
    </row>
    <row r="29" spans="1:19" x14ac:dyDescent="0.2">
      <c r="A29" s="11" t="str">
        <f>'Budget de caisse'!A30</f>
        <v>Autres</v>
      </c>
      <c r="B29" s="15" t="e">
        <f t="shared" ref="B29:B31" si="4">SUM(C29:O29)</f>
        <v>#REF!</v>
      </c>
      <c r="C29" s="15"/>
      <c r="D29" s="15" t="e">
        <f>$Q29*$S29*#REF!+($R29*'Budget de caisse'!D30*(1+Hypothèses!$C$8))</f>
        <v>#REF!</v>
      </c>
      <c r="E29" s="15" t="e">
        <f>$Q29*$S29*#REF!+($R29*'Budget de caisse'!E30*(1+Hypothèses!$C$8))</f>
        <v>#REF!</v>
      </c>
      <c r="F29" s="15" t="e">
        <f>$Q29*$S29*#REF!+($R29*'Budget de caisse'!F30*(1+Hypothèses!$C$8))</f>
        <v>#REF!</v>
      </c>
      <c r="G29" s="15" t="e">
        <f>$Q29*$S29*#REF!+($R29*'Budget de caisse'!G30*(1+Hypothèses!$C$8))</f>
        <v>#REF!</v>
      </c>
      <c r="H29" s="15" t="e">
        <f>$Q29*$S29*#REF!+($R29*'Budget de caisse'!H30*(1+Hypothèses!$C$8))</f>
        <v>#REF!</v>
      </c>
      <c r="I29" s="15" t="e">
        <f>$Q29*$S29*#REF!+($R29*'Budget de caisse'!I30*(1+Hypothèses!$C$8))</f>
        <v>#REF!</v>
      </c>
      <c r="J29" s="15" t="e">
        <f>$Q29*$S29*#REF!+($R29*'Budget de caisse'!J30*(1+Hypothèses!$C$8))</f>
        <v>#REF!</v>
      </c>
      <c r="K29" s="15" t="e">
        <f>$Q29*$S29*#REF!+($R29*'Budget de caisse'!K30*(1+Hypothèses!$C$8))</f>
        <v>#REF!</v>
      </c>
      <c r="L29" s="15" t="e">
        <f>$Q29*$S29*#REF!+($R29*'Budget de caisse'!L30*(1+Hypothèses!$C$8))</f>
        <v>#REF!</v>
      </c>
      <c r="M29" s="15" t="e">
        <f>$Q29*$S29*#REF!+($R29*'Budget de caisse'!M30*(1+Hypothèses!$C$8))</f>
        <v>#REF!</v>
      </c>
      <c r="N29" s="15" t="e">
        <f>$Q29*$S29*#REF!+($R29*'Budget de caisse'!N30*(1+Hypothèses!$C$8))</f>
        <v>#REF!</v>
      </c>
      <c r="O29" s="15" t="e">
        <f>$Q29*$S29*#REF!+($R29*'Budget de caisse'!O30*(1+Hypothèses!$C$8))</f>
        <v>#REF!</v>
      </c>
      <c r="Q29" s="33">
        <f>'Budget de caisse'!Q30</f>
        <v>0</v>
      </c>
      <c r="R29" s="33">
        <f>'Budget de caisse'!R30</f>
        <v>0</v>
      </c>
      <c r="S29" s="33">
        <f>'Budget de caisse'!S30</f>
        <v>0</v>
      </c>
    </row>
    <row r="30" spans="1:19" x14ac:dyDescent="0.2">
      <c r="A30" s="11" t="str">
        <f>'Budget de caisse'!A31</f>
        <v>Autres</v>
      </c>
      <c r="B30" s="15" t="e">
        <f t="shared" si="4"/>
        <v>#REF!</v>
      </c>
      <c r="C30" s="15"/>
      <c r="D30" s="15" t="e">
        <f>$Q30*$S30*#REF!+($R30*'Budget de caisse'!D31*(1+Hypothèses!$C$8))</f>
        <v>#REF!</v>
      </c>
      <c r="E30" s="15" t="e">
        <f>$Q30*$S30*#REF!+($R30*'Budget de caisse'!E31*(1+Hypothèses!$C$8))</f>
        <v>#REF!</v>
      </c>
      <c r="F30" s="15" t="e">
        <f>$Q30*$S30*#REF!+($R30*'Budget de caisse'!F31*(1+Hypothèses!$C$8))</f>
        <v>#REF!</v>
      </c>
      <c r="G30" s="15" t="e">
        <f>$Q30*$S30*#REF!+($R30*'Budget de caisse'!G31*(1+Hypothèses!$C$8))</f>
        <v>#REF!</v>
      </c>
      <c r="H30" s="15" t="e">
        <f>$Q30*$S30*#REF!+($R30*'Budget de caisse'!H31*(1+Hypothèses!$C$8))</f>
        <v>#REF!</v>
      </c>
      <c r="I30" s="15" t="e">
        <f>$Q30*$S30*#REF!+($R30*'Budget de caisse'!I31*(1+Hypothèses!$C$8))</f>
        <v>#REF!</v>
      </c>
      <c r="J30" s="15" t="e">
        <f>$Q30*$S30*#REF!+($R30*'Budget de caisse'!J31*(1+Hypothèses!$C$8))</f>
        <v>#REF!</v>
      </c>
      <c r="K30" s="15" t="e">
        <f>$Q30*$S30*#REF!+($R30*'Budget de caisse'!K31*(1+Hypothèses!$C$8))</f>
        <v>#REF!</v>
      </c>
      <c r="L30" s="15" t="e">
        <f>$Q30*$S30*#REF!+($R30*'Budget de caisse'!L31*(1+Hypothèses!$C$8))</f>
        <v>#REF!</v>
      </c>
      <c r="M30" s="15" t="e">
        <f>$Q30*$S30*#REF!+($R30*'Budget de caisse'!M31*(1+Hypothèses!$C$8))</f>
        <v>#REF!</v>
      </c>
      <c r="N30" s="15" t="e">
        <f>$Q30*$S30*#REF!+($R30*'Budget de caisse'!N31*(1+Hypothèses!$C$8))</f>
        <v>#REF!</v>
      </c>
      <c r="O30" s="15" t="e">
        <f>$Q30*$S30*#REF!+($R30*'Budget de caisse'!O31*(1+Hypothèses!$C$8))</f>
        <v>#REF!</v>
      </c>
      <c r="Q30" s="33">
        <f>'Budget de caisse'!Q31</f>
        <v>0</v>
      </c>
      <c r="R30" s="33">
        <f>'Budget de caisse'!R31</f>
        <v>0</v>
      </c>
      <c r="S30" s="33">
        <f>'Budget de caisse'!S31</f>
        <v>0</v>
      </c>
    </row>
    <row r="31" spans="1:19" x14ac:dyDescent="0.2">
      <c r="A31" s="11" t="str">
        <f>'Budget de caisse'!A32</f>
        <v>Autres</v>
      </c>
      <c r="B31" s="15" t="e">
        <f t="shared" si="4"/>
        <v>#REF!</v>
      </c>
      <c r="C31" s="15"/>
      <c r="D31" s="15" t="e">
        <f>$Q31*$S31*#REF!+($R31*'Budget de caisse'!D32*(1+Hypothèses!$C$8))</f>
        <v>#REF!</v>
      </c>
      <c r="E31" s="15" t="e">
        <f>$Q31*$S31*#REF!+($R31*'Budget de caisse'!E32*(1+Hypothèses!$C$8))</f>
        <v>#REF!</v>
      </c>
      <c r="F31" s="15" t="e">
        <f>$Q31*$S31*#REF!+($R31*'Budget de caisse'!F32*(1+Hypothèses!$C$8))</f>
        <v>#REF!</v>
      </c>
      <c r="G31" s="15" t="e">
        <f>$Q31*$S31*#REF!+($R31*'Budget de caisse'!G32*(1+Hypothèses!$C$8))</f>
        <v>#REF!</v>
      </c>
      <c r="H31" s="15" t="e">
        <f>$Q31*$S31*#REF!+($R31*'Budget de caisse'!H32*(1+Hypothèses!$C$8))</f>
        <v>#REF!</v>
      </c>
      <c r="I31" s="15" t="e">
        <f>$Q31*$S31*#REF!+($R31*'Budget de caisse'!I32*(1+Hypothèses!$C$8))</f>
        <v>#REF!</v>
      </c>
      <c r="J31" s="15" t="e">
        <f>$Q31*$S31*#REF!+($R31*'Budget de caisse'!J32*(1+Hypothèses!$C$8))</f>
        <v>#REF!</v>
      </c>
      <c r="K31" s="15" t="e">
        <f>$Q31*$S31*#REF!+($R31*'Budget de caisse'!K32*(1+Hypothèses!$C$8))</f>
        <v>#REF!</v>
      </c>
      <c r="L31" s="15" t="e">
        <f>$Q31*$S31*#REF!+($R31*'Budget de caisse'!L32*(1+Hypothèses!$C$8))</f>
        <v>#REF!</v>
      </c>
      <c r="M31" s="15" t="e">
        <f>$Q31*$S31*#REF!+($R31*'Budget de caisse'!M32*(1+Hypothèses!$C$8))</f>
        <v>#REF!</v>
      </c>
      <c r="N31" s="15" t="e">
        <f>$Q31*$S31*#REF!+($R31*'Budget de caisse'!N32*(1+Hypothèses!$C$8))</f>
        <v>#REF!</v>
      </c>
      <c r="O31" s="15" t="e">
        <f>$Q31*$S31*#REF!+($R31*'Budget de caisse'!O32*(1+Hypothèses!$C$8))</f>
        <v>#REF!</v>
      </c>
      <c r="Q31" s="33">
        <f>'Budget de caisse'!Q32</f>
        <v>0</v>
      </c>
      <c r="R31" s="33">
        <f>'Budget de caisse'!R32</f>
        <v>0</v>
      </c>
      <c r="S31" s="33">
        <f>'Budget de caisse'!S32</f>
        <v>0</v>
      </c>
    </row>
    <row r="32" spans="1:19" x14ac:dyDescent="0.2">
      <c r="A32" s="11" t="str">
        <f>'Budget de caisse'!A33</f>
        <v>Autres</v>
      </c>
      <c r="B32" s="15" t="e">
        <f t="shared" ref="B32:B34" si="5">SUM(C32:O32)</f>
        <v>#REF!</v>
      </c>
      <c r="C32" s="15"/>
      <c r="D32" s="15" t="e">
        <f>$Q32*$S32*#REF!+($R32*'Budget de caisse'!D33*(1+Hypothèses!$C$8))</f>
        <v>#REF!</v>
      </c>
      <c r="E32" s="15" t="e">
        <f>$Q32*$S32*#REF!+($R32*'Budget de caisse'!E33*(1+Hypothèses!$C$8))</f>
        <v>#REF!</v>
      </c>
      <c r="F32" s="15" t="e">
        <f>$Q32*$S32*#REF!+($R32*'Budget de caisse'!F33*(1+Hypothèses!$C$8))</f>
        <v>#REF!</v>
      </c>
      <c r="G32" s="15" t="e">
        <f>$Q32*$S32*#REF!+($R32*'Budget de caisse'!G33*(1+Hypothèses!$C$8))</f>
        <v>#REF!</v>
      </c>
      <c r="H32" s="15" t="e">
        <f>$Q32*$S32*#REF!+($R32*'Budget de caisse'!H33*(1+Hypothèses!$C$8))</f>
        <v>#REF!</v>
      </c>
      <c r="I32" s="15" t="e">
        <f>$Q32*$S32*#REF!+($R32*'Budget de caisse'!I33*(1+Hypothèses!$C$8))</f>
        <v>#REF!</v>
      </c>
      <c r="J32" s="15" t="e">
        <f>$Q32*$S32*#REF!+($R32*'Budget de caisse'!J33*(1+Hypothèses!$C$8))</f>
        <v>#REF!</v>
      </c>
      <c r="K32" s="15" t="e">
        <f>$Q32*$S32*#REF!+($R32*'Budget de caisse'!K33*(1+Hypothèses!$C$8))</f>
        <v>#REF!</v>
      </c>
      <c r="L32" s="15" t="e">
        <f>$Q32*$S32*#REF!+($R32*'Budget de caisse'!L33*(1+Hypothèses!$C$8))</f>
        <v>#REF!</v>
      </c>
      <c r="M32" s="15" t="e">
        <f>$Q32*$S32*#REF!+($R32*'Budget de caisse'!M33*(1+Hypothèses!$C$8))</f>
        <v>#REF!</v>
      </c>
      <c r="N32" s="15" t="e">
        <f>$Q32*$S32*#REF!+($R32*'Budget de caisse'!N33*(1+Hypothèses!$C$8))</f>
        <v>#REF!</v>
      </c>
      <c r="O32" s="15" t="e">
        <f>$Q32*$S32*#REF!+($R32*'Budget de caisse'!O33*(1+Hypothèses!$C$8))</f>
        <v>#REF!</v>
      </c>
      <c r="Q32" s="33">
        <f>'Budget de caisse'!Q33</f>
        <v>0</v>
      </c>
      <c r="R32" s="33">
        <f>'Budget de caisse'!R33</f>
        <v>0</v>
      </c>
      <c r="S32" s="33">
        <f>'Budget de caisse'!S33</f>
        <v>0</v>
      </c>
    </row>
    <row r="33" spans="1:19" x14ac:dyDescent="0.2">
      <c r="A33" s="11" t="str">
        <f>'Budget de caisse'!A34</f>
        <v>Autres</v>
      </c>
      <c r="B33" s="15" t="e">
        <f t="shared" si="5"/>
        <v>#REF!</v>
      </c>
      <c r="C33" s="15"/>
      <c r="D33" s="15" t="e">
        <f>$Q33*$S33*#REF!+($R33*'Budget de caisse'!D34*(1+Hypothèses!$C$8))</f>
        <v>#REF!</v>
      </c>
      <c r="E33" s="15" t="e">
        <f>$Q33*$S33*#REF!+($R33*'Budget de caisse'!E34*(1+Hypothèses!$C$8))</f>
        <v>#REF!</v>
      </c>
      <c r="F33" s="15" t="e">
        <f>$Q33*$S33*#REF!+($R33*'Budget de caisse'!F34*(1+Hypothèses!$C$8))</f>
        <v>#REF!</v>
      </c>
      <c r="G33" s="15" t="e">
        <f>$Q33*$S33*#REF!+($R33*'Budget de caisse'!G34*(1+Hypothèses!$C$8))</f>
        <v>#REF!</v>
      </c>
      <c r="H33" s="15" t="e">
        <f>$Q33*$S33*#REF!+($R33*'Budget de caisse'!H34*(1+Hypothèses!$C$8))</f>
        <v>#REF!</v>
      </c>
      <c r="I33" s="15" t="e">
        <f>$Q33*$S33*#REF!+($R33*'Budget de caisse'!I34*(1+Hypothèses!$C$8))</f>
        <v>#REF!</v>
      </c>
      <c r="J33" s="15" t="e">
        <f>$Q33*$S33*#REF!+($R33*'Budget de caisse'!J34*(1+Hypothèses!$C$8))</f>
        <v>#REF!</v>
      </c>
      <c r="K33" s="15" t="e">
        <f>$Q33*$S33*#REF!+($R33*'Budget de caisse'!K34*(1+Hypothèses!$C$8))</f>
        <v>#REF!</v>
      </c>
      <c r="L33" s="15" t="e">
        <f>$Q33*$S33*#REF!+($R33*'Budget de caisse'!L34*(1+Hypothèses!$C$8))</f>
        <v>#REF!</v>
      </c>
      <c r="M33" s="15" t="e">
        <f>$Q33*$S33*#REF!+($R33*'Budget de caisse'!M34*(1+Hypothèses!$C$8))</f>
        <v>#REF!</v>
      </c>
      <c r="N33" s="15" t="e">
        <f>$Q33*$S33*#REF!+($R33*'Budget de caisse'!N34*(1+Hypothèses!$C$8))</f>
        <v>#REF!</v>
      </c>
      <c r="O33" s="15" t="e">
        <f>$Q33*$S33*#REF!+($R33*'Budget de caisse'!O34*(1+Hypothèses!$C$8))</f>
        <v>#REF!</v>
      </c>
      <c r="Q33" s="33">
        <f>'Budget de caisse'!Q34</f>
        <v>0</v>
      </c>
      <c r="R33" s="33">
        <f>'Budget de caisse'!R34</f>
        <v>0</v>
      </c>
      <c r="S33" s="33">
        <f>'Budget de caisse'!S34</f>
        <v>0</v>
      </c>
    </row>
    <row r="34" spans="1:19" x14ac:dyDescent="0.2">
      <c r="A34" s="11" t="str">
        <f>'Budget de caisse'!A35</f>
        <v>Autres</v>
      </c>
      <c r="B34" s="15" t="e">
        <f t="shared" si="5"/>
        <v>#REF!</v>
      </c>
      <c r="C34" s="15"/>
      <c r="D34" s="15" t="e">
        <f>$Q34*$S34*#REF!+($R34*'Budget de caisse'!D35*(1+Hypothèses!$C$8))</f>
        <v>#REF!</v>
      </c>
      <c r="E34" s="15" t="e">
        <f>$Q34*$S34*#REF!+($R34*'Budget de caisse'!E35*(1+Hypothèses!$C$8))</f>
        <v>#REF!</v>
      </c>
      <c r="F34" s="15" t="e">
        <f>$Q34*$S34*#REF!+($R34*'Budget de caisse'!F35*(1+Hypothèses!$C$8))</f>
        <v>#REF!</v>
      </c>
      <c r="G34" s="15" t="e">
        <f>$Q34*$S34*#REF!+($R34*'Budget de caisse'!G35*(1+Hypothèses!$C$8))</f>
        <v>#REF!</v>
      </c>
      <c r="H34" s="15" t="e">
        <f>$Q34*$S34*#REF!+($R34*'Budget de caisse'!H35*(1+Hypothèses!$C$8))</f>
        <v>#REF!</v>
      </c>
      <c r="I34" s="15" t="e">
        <f>$Q34*$S34*#REF!+($R34*'Budget de caisse'!I35*(1+Hypothèses!$C$8))</f>
        <v>#REF!</v>
      </c>
      <c r="J34" s="15" t="e">
        <f>$Q34*$S34*#REF!+($R34*'Budget de caisse'!J35*(1+Hypothèses!$C$8))</f>
        <v>#REF!</v>
      </c>
      <c r="K34" s="15" t="e">
        <f>$Q34*$S34*#REF!+($R34*'Budget de caisse'!K35*(1+Hypothèses!$C$8))</f>
        <v>#REF!</v>
      </c>
      <c r="L34" s="15" t="e">
        <f>$Q34*$S34*#REF!+($R34*'Budget de caisse'!L35*(1+Hypothèses!$C$8))</f>
        <v>#REF!</v>
      </c>
      <c r="M34" s="15" t="e">
        <f>$Q34*$S34*#REF!+($R34*'Budget de caisse'!M35*(1+Hypothèses!$C$8))</f>
        <v>#REF!</v>
      </c>
      <c r="N34" s="15" t="e">
        <f>$Q34*$S34*#REF!+($R34*'Budget de caisse'!N35*(1+Hypothèses!$C$8))</f>
        <v>#REF!</v>
      </c>
      <c r="O34" s="15" t="e">
        <f>$Q34*$S34*#REF!+($R34*'Budget de caisse'!O35*(1+Hypothèses!$C$8))</f>
        <v>#REF!</v>
      </c>
      <c r="Q34" s="33">
        <f>'Budget de caisse'!Q35</f>
        <v>0</v>
      </c>
      <c r="R34" s="33">
        <f>'Budget de caisse'!R35</f>
        <v>0</v>
      </c>
      <c r="S34" s="33">
        <f>'Budget de caisse'!S35</f>
        <v>0</v>
      </c>
    </row>
    <row r="35" spans="1:19" x14ac:dyDescent="0.2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33"/>
      <c r="R35" s="33"/>
      <c r="S35" s="33"/>
    </row>
    <row r="36" spans="1:19" x14ac:dyDescent="0.2">
      <c r="A36" s="22" t="str">
        <f>'Budget de caisse'!A37</f>
        <v>FRAIS DE VENTE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Q36" s="33"/>
      <c r="R36" s="33"/>
      <c r="S36" s="33"/>
    </row>
    <row r="37" spans="1:19" x14ac:dyDescent="0.2">
      <c r="A37" s="11" t="str">
        <f>'Budget de caisse'!A38</f>
        <v>Salaires et charges sociales</v>
      </c>
      <c r="B37" s="15" t="e">
        <f t="shared" si="3"/>
        <v>#REF!</v>
      </c>
      <c r="C37" s="15"/>
      <c r="D37" s="15" t="e">
        <f>$Q37*$S37*#REF!+($R37*'Budget de caisse'!D38*(1+Hypothèses!$C$8))</f>
        <v>#REF!</v>
      </c>
      <c r="E37" s="15" t="e">
        <f>$Q37*$S37*#REF!+($R37*'Budget de caisse'!E38*(1+Hypothèses!$C$8))</f>
        <v>#REF!</v>
      </c>
      <c r="F37" s="15" t="e">
        <f>$Q37*$S37*#REF!+($R37*'Budget de caisse'!F38*(1+Hypothèses!$C$8))</f>
        <v>#REF!</v>
      </c>
      <c r="G37" s="15" t="e">
        <f>$Q37*$S37*#REF!+($R37*'Budget de caisse'!G38*(1+Hypothèses!$C$8))</f>
        <v>#REF!</v>
      </c>
      <c r="H37" s="15" t="e">
        <f>$Q37*$S37*#REF!+($R37*'Budget de caisse'!H38*(1+Hypothèses!$C$8))</f>
        <v>#REF!</v>
      </c>
      <c r="I37" s="15" t="e">
        <f>$Q37*$S37*#REF!+($R37*'Budget de caisse'!I38*(1+Hypothèses!$C$8))</f>
        <v>#REF!</v>
      </c>
      <c r="J37" s="15" t="e">
        <f>$Q37*$S37*#REF!+($R37*'Budget de caisse'!J38*(1+Hypothèses!$C$8))</f>
        <v>#REF!</v>
      </c>
      <c r="K37" s="15" t="e">
        <f>$Q37*$S37*#REF!+($R37*'Budget de caisse'!K38*(1+Hypothèses!$C$8))</f>
        <v>#REF!</v>
      </c>
      <c r="L37" s="15" t="e">
        <f>$Q37*$S37*#REF!+($R37*'Budget de caisse'!L38*(1+Hypothèses!$C$8))</f>
        <v>#REF!</v>
      </c>
      <c r="M37" s="15" t="e">
        <f>$Q37*$S37*#REF!+($R37*'Budget de caisse'!M38*(1+Hypothèses!$C$8))</f>
        <v>#REF!</v>
      </c>
      <c r="N37" s="15" t="e">
        <f>$Q37*$S37*#REF!+($R37*'Budget de caisse'!N38*(1+Hypothèses!$C$8))</f>
        <v>#REF!</v>
      </c>
      <c r="O37" s="15" t="e">
        <f>$Q37*$S37*#REF!+($R37*'Budget de caisse'!O38*(1+Hypothèses!$C$8))</f>
        <v>#REF!</v>
      </c>
      <c r="Q37" s="33">
        <f>'Budget de caisse'!Q38</f>
        <v>0</v>
      </c>
      <c r="R37" s="33">
        <f>'Budget de caisse'!R38</f>
        <v>0</v>
      </c>
      <c r="S37" s="33">
        <f>'Budget de caisse'!S38</f>
        <v>0</v>
      </c>
    </row>
    <row r="38" spans="1:19" x14ac:dyDescent="0.2">
      <c r="A38" s="11" t="str">
        <f>'Budget de caisse'!A39</f>
        <v>Commissions</v>
      </c>
      <c r="B38" s="15" t="e">
        <f t="shared" si="3"/>
        <v>#REF!</v>
      </c>
      <c r="C38" s="15"/>
      <c r="D38" s="15" t="e">
        <f>$Q38*$S38*#REF!+($R38*'Budget de caisse'!D39*(1+Hypothèses!$C$8))</f>
        <v>#REF!</v>
      </c>
      <c r="E38" s="15" t="e">
        <f>$Q38*$S38*#REF!+($R38*'Budget de caisse'!E39*(1+Hypothèses!$C$8))</f>
        <v>#REF!</v>
      </c>
      <c r="F38" s="15" t="e">
        <f>$Q38*$S38*#REF!+($R38*'Budget de caisse'!F39*(1+Hypothèses!$C$8))</f>
        <v>#REF!</v>
      </c>
      <c r="G38" s="15" t="e">
        <f>$Q38*$S38*#REF!+($R38*'Budget de caisse'!G39*(1+Hypothèses!$C$8))</f>
        <v>#REF!</v>
      </c>
      <c r="H38" s="15" t="e">
        <f>$Q38*$S38*#REF!+($R38*'Budget de caisse'!H39*(1+Hypothèses!$C$8))</f>
        <v>#REF!</v>
      </c>
      <c r="I38" s="15" t="e">
        <f>$Q38*$S38*#REF!+($R38*'Budget de caisse'!I39*(1+Hypothèses!$C$8))</f>
        <v>#REF!</v>
      </c>
      <c r="J38" s="15" t="e">
        <f>$Q38*$S38*#REF!+($R38*'Budget de caisse'!J39*(1+Hypothèses!$C$8))</f>
        <v>#REF!</v>
      </c>
      <c r="K38" s="15" t="e">
        <f>$Q38*$S38*#REF!+($R38*'Budget de caisse'!K39*(1+Hypothèses!$C$8))</f>
        <v>#REF!</v>
      </c>
      <c r="L38" s="15" t="e">
        <f>$Q38*$S38*#REF!+($R38*'Budget de caisse'!L39*(1+Hypothèses!$C$8))</f>
        <v>#REF!</v>
      </c>
      <c r="M38" s="15" t="e">
        <f>$Q38*$S38*#REF!+($R38*'Budget de caisse'!M39*(1+Hypothèses!$C$8))</f>
        <v>#REF!</v>
      </c>
      <c r="N38" s="15" t="e">
        <f>$Q38*$S38*#REF!+($R38*'Budget de caisse'!N39*(1+Hypothèses!$C$8))</f>
        <v>#REF!</v>
      </c>
      <c r="O38" s="15" t="e">
        <f>$Q38*$S38*#REF!+($R38*'Budget de caisse'!O39*(1+Hypothèses!$C$8))</f>
        <v>#REF!</v>
      </c>
      <c r="Q38" s="33">
        <f>'Budget de caisse'!Q39</f>
        <v>0</v>
      </c>
      <c r="R38" s="33">
        <f>'Budget de caisse'!R39</f>
        <v>0</v>
      </c>
      <c r="S38" s="33">
        <f>'Budget de caisse'!S39</f>
        <v>0</v>
      </c>
    </row>
    <row r="39" spans="1:19" x14ac:dyDescent="0.2">
      <c r="A39" s="11" t="str">
        <f>'Budget de caisse'!A40</f>
        <v>Honoraires professionnels</v>
      </c>
      <c r="B39" s="15" t="e">
        <f t="shared" si="3"/>
        <v>#REF!</v>
      </c>
      <c r="C39" s="15"/>
      <c r="D39" s="15" t="e">
        <f>$Q39*$S39*#REF!+($R39*'Budget de caisse'!D40*(1+Hypothèses!$C$8))</f>
        <v>#REF!</v>
      </c>
      <c r="E39" s="15" t="e">
        <f>$Q39*$S39*#REF!+($R39*'Budget de caisse'!E40*(1+Hypothèses!$C$8))</f>
        <v>#REF!</v>
      </c>
      <c r="F39" s="15" t="e">
        <f>$Q39*$S39*#REF!+($R39*'Budget de caisse'!F40*(1+Hypothèses!$C$8))</f>
        <v>#REF!</v>
      </c>
      <c r="G39" s="15" t="e">
        <f>$Q39*$S39*#REF!+($R39*'Budget de caisse'!G40*(1+Hypothèses!$C$8))</f>
        <v>#REF!</v>
      </c>
      <c r="H39" s="15" t="e">
        <f>$Q39*$S39*#REF!+($R39*'Budget de caisse'!H40*(1+Hypothèses!$C$8))</f>
        <v>#REF!</v>
      </c>
      <c r="I39" s="15" t="e">
        <f>$Q39*$S39*#REF!+($R39*'Budget de caisse'!I40*(1+Hypothèses!$C$8))</f>
        <v>#REF!</v>
      </c>
      <c r="J39" s="15" t="e">
        <f>$Q39*$S39*#REF!+($R39*'Budget de caisse'!J40*(1+Hypothèses!$C$8))</f>
        <v>#REF!</v>
      </c>
      <c r="K39" s="15" t="e">
        <f>$Q39*$S39*#REF!+($R39*'Budget de caisse'!K40*(1+Hypothèses!$C$8))</f>
        <v>#REF!</v>
      </c>
      <c r="L39" s="15" t="e">
        <f>$Q39*$S39*#REF!+($R39*'Budget de caisse'!L40*(1+Hypothèses!$C$8))</f>
        <v>#REF!</v>
      </c>
      <c r="M39" s="15" t="e">
        <f>$Q39*$S39*#REF!+($R39*'Budget de caisse'!M40*(1+Hypothèses!$C$8))</f>
        <v>#REF!</v>
      </c>
      <c r="N39" s="15" t="e">
        <f>$Q39*$S39*#REF!+($R39*'Budget de caisse'!N40*(1+Hypothèses!$C$8))</f>
        <v>#REF!</v>
      </c>
      <c r="O39" s="15" t="e">
        <f>$Q39*$S39*#REF!+($R39*'Budget de caisse'!O40*(1+Hypothèses!$C$8))</f>
        <v>#REF!</v>
      </c>
      <c r="Q39" s="33">
        <f>'Budget de caisse'!Q40</f>
        <v>0</v>
      </c>
      <c r="R39" s="33">
        <f>'Budget de caisse'!R40</f>
        <v>0</v>
      </c>
      <c r="S39" s="33">
        <f>'Budget de caisse'!S40</f>
        <v>0</v>
      </c>
    </row>
    <row r="40" spans="1:19" x14ac:dyDescent="0.2">
      <c r="A40" s="11" t="str">
        <f>'Budget de caisse'!A41</f>
        <v>Assurance des comptes</v>
      </c>
      <c r="B40" s="15" t="e">
        <f t="shared" si="3"/>
        <v>#REF!</v>
      </c>
      <c r="C40" s="15"/>
      <c r="D40" s="15" t="e">
        <f>$Q40*$S40*#REF!+($R40*'Budget de caisse'!D41*(1+Hypothèses!$C$8))</f>
        <v>#REF!</v>
      </c>
      <c r="E40" s="15" t="e">
        <f>$Q40*$S40*#REF!+($R40*'Budget de caisse'!E41*(1+Hypothèses!$C$8))</f>
        <v>#REF!</v>
      </c>
      <c r="F40" s="15" t="e">
        <f>$Q40*$S40*#REF!+($R40*'Budget de caisse'!F41*(1+Hypothèses!$C$8))</f>
        <v>#REF!</v>
      </c>
      <c r="G40" s="15" t="e">
        <f>$Q40*$S40*#REF!+($R40*'Budget de caisse'!G41*(1+Hypothèses!$C$8))</f>
        <v>#REF!</v>
      </c>
      <c r="H40" s="15" t="e">
        <f>$Q40*$S40*#REF!+($R40*'Budget de caisse'!H41*(1+Hypothèses!$C$8))</f>
        <v>#REF!</v>
      </c>
      <c r="I40" s="15" t="e">
        <f>$Q40*$S40*#REF!+($R40*'Budget de caisse'!I41*(1+Hypothèses!$C$8))</f>
        <v>#REF!</v>
      </c>
      <c r="J40" s="15" t="e">
        <f>$Q40*$S40*#REF!+($R40*'Budget de caisse'!J41*(1+Hypothèses!$C$8))</f>
        <v>#REF!</v>
      </c>
      <c r="K40" s="15" t="e">
        <f>$Q40*$S40*#REF!+($R40*'Budget de caisse'!K41*(1+Hypothèses!$C$8))</f>
        <v>#REF!</v>
      </c>
      <c r="L40" s="15" t="e">
        <f>$Q40*$S40*#REF!+($R40*'Budget de caisse'!L41*(1+Hypothèses!$C$8))</f>
        <v>#REF!</v>
      </c>
      <c r="M40" s="15" t="e">
        <f>$Q40*$S40*#REF!+($R40*'Budget de caisse'!M41*(1+Hypothèses!$C$8))</f>
        <v>#REF!</v>
      </c>
      <c r="N40" s="15" t="e">
        <f>$Q40*$S40*#REF!+($R40*'Budget de caisse'!N41*(1+Hypothèses!$C$8))</f>
        <v>#REF!</v>
      </c>
      <c r="O40" s="15" t="e">
        <f>$Q40*$S40*#REF!+($R40*'Budget de caisse'!O41*(1+Hypothèses!$C$8))</f>
        <v>#REF!</v>
      </c>
      <c r="Q40" s="33">
        <f>'Budget de caisse'!Q41</f>
        <v>0</v>
      </c>
      <c r="R40" s="33">
        <f>'Budget de caisse'!R41</f>
        <v>0</v>
      </c>
      <c r="S40" s="33">
        <f>'Budget de caisse'!S41</f>
        <v>0</v>
      </c>
    </row>
    <row r="41" spans="1:19" x14ac:dyDescent="0.2">
      <c r="A41" s="11" t="str">
        <f>'Budget de caisse'!A42</f>
        <v>Escomptes sur ventes</v>
      </c>
      <c r="B41" s="15" t="e">
        <f t="shared" si="3"/>
        <v>#REF!</v>
      </c>
      <c r="C41" s="15"/>
      <c r="D41" s="15" t="e">
        <f>$Q41*$S41*#REF!+($R41*'Budget de caisse'!D42*(1+Hypothèses!$C$8))</f>
        <v>#REF!</v>
      </c>
      <c r="E41" s="15" t="e">
        <f>$Q41*$S41*#REF!+($R41*'Budget de caisse'!E42*(1+Hypothèses!$C$8))</f>
        <v>#REF!</v>
      </c>
      <c r="F41" s="15" t="e">
        <f>$Q41*$S41*#REF!+($R41*'Budget de caisse'!F42*(1+Hypothèses!$C$8))</f>
        <v>#REF!</v>
      </c>
      <c r="G41" s="15" t="e">
        <f>$Q41*$S41*#REF!+($R41*'Budget de caisse'!G42*(1+Hypothèses!$C$8))</f>
        <v>#REF!</v>
      </c>
      <c r="H41" s="15" t="e">
        <f>$Q41*$S41*#REF!+($R41*'Budget de caisse'!H42*(1+Hypothèses!$C$8))</f>
        <v>#REF!</v>
      </c>
      <c r="I41" s="15" t="e">
        <f>$Q41*$S41*#REF!+($R41*'Budget de caisse'!I42*(1+Hypothèses!$C$8))</f>
        <v>#REF!</v>
      </c>
      <c r="J41" s="15" t="e">
        <f>$Q41*$S41*#REF!+($R41*'Budget de caisse'!J42*(1+Hypothèses!$C$8))</f>
        <v>#REF!</v>
      </c>
      <c r="K41" s="15" t="e">
        <f>$Q41*$S41*#REF!+($R41*'Budget de caisse'!K42*(1+Hypothèses!$C$8))</f>
        <v>#REF!</v>
      </c>
      <c r="L41" s="15" t="e">
        <f>$Q41*$S41*#REF!+($R41*'Budget de caisse'!L42*(1+Hypothèses!$C$8))</f>
        <v>#REF!</v>
      </c>
      <c r="M41" s="15" t="e">
        <f>$Q41*$S41*#REF!+($R41*'Budget de caisse'!M42*(1+Hypothèses!$C$8))</f>
        <v>#REF!</v>
      </c>
      <c r="N41" s="15" t="e">
        <f>$Q41*$S41*#REF!+($R41*'Budget de caisse'!N42*(1+Hypothèses!$C$8))</f>
        <v>#REF!</v>
      </c>
      <c r="O41" s="15" t="e">
        <f>$Q41*$S41*#REF!+($R41*'Budget de caisse'!O42*(1+Hypothèses!$C$8))</f>
        <v>#REF!</v>
      </c>
      <c r="Q41" s="33">
        <f>'Budget de caisse'!Q42</f>
        <v>0</v>
      </c>
      <c r="R41" s="33">
        <f>'Budget de caisse'!R42</f>
        <v>0</v>
      </c>
      <c r="S41" s="33">
        <f>'Budget de caisse'!S42</f>
        <v>0</v>
      </c>
    </row>
    <row r="42" spans="1:19" s="25" customFormat="1" x14ac:dyDescent="0.2">
      <c r="A42" s="11" t="str">
        <f>'Budget de caisse'!A43</f>
        <v>Transport et courtage sur ventes</v>
      </c>
      <c r="B42" s="15" t="e">
        <f t="shared" si="3"/>
        <v>#REF!</v>
      </c>
      <c r="C42" s="15"/>
      <c r="D42" s="15" t="e">
        <f>$Q42*$S42*#REF!+($R42*'Budget de caisse'!D43*(1+Hypothèses!$C$8))</f>
        <v>#REF!</v>
      </c>
      <c r="E42" s="15" t="e">
        <f>$Q42*$S42*#REF!+($R42*'Budget de caisse'!E43*(1+Hypothèses!$C$8))</f>
        <v>#REF!</v>
      </c>
      <c r="F42" s="15" t="e">
        <f>$Q42*$S42*#REF!+($R42*'Budget de caisse'!F43*(1+Hypothèses!$C$8))</f>
        <v>#REF!</v>
      </c>
      <c r="G42" s="15" t="e">
        <f>$Q42*$S42*#REF!+($R42*'Budget de caisse'!G43*(1+Hypothèses!$C$8))</f>
        <v>#REF!</v>
      </c>
      <c r="H42" s="15" t="e">
        <f>$Q42*$S42*#REF!+($R42*'Budget de caisse'!H43*(1+Hypothèses!$C$8))</f>
        <v>#REF!</v>
      </c>
      <c r="I42" s="15" t="e">
        <f>$Q42*$S42*#REF!+($R42*'Budget de caisse'!I43*(1+Hypothèses!$C$8))</f>
        <v>#REF!</v>
      </c>
      <c r="J42" s="15" t="e">
        <f>$Q42*$S42*#REF!+($R42*'Budget de caisse'!J43*(1+Hypothèses!$C$8))</f>
        <v>#REF!</v>
      </c>
      <c r="K42" s="15" t="e">
        <f>$Q42*$S42*#REF!+($R42*'Budget de caisse'!K43*(1+Hypothèses!$C$8))</f>
        <v>#REF!</v>
      </c>
      <c r="L42" s="15" t="e">
        <f>$Q42*$S42*#REF!+($R42*'Budget de caisse'!L43*(1+Hypothèses!$C$8))</f>
        <v>#REF!</v>
      </c>
      <c r="M42" s="15" t="e">
        <f>$Q42*$S42*#REF!+($R42*'Budget de caisse'!M43*(1+Hypothèses!$C$8))</f>
        <v>#REF!</v>
      </c>
      <c r="N42" s="15" t="e">
        <f>$Q42*$S42*#REF!+($R42*'Budget de caisse'!N43*(1+Hypothèses!$C$8))</f>
        <v>#REF!</v>
      </c>
      <c r="O42" s="15" t="e">
        <f>$Q42*$S42*#REF!+($R42*'Budget de caisse'!O43*(1+Hypothèses!$C$8))</f>
        <v>#REF!</v>
      </c>
      <c r="Q42" s="33">
        <f>'Budget de caisse'!Q43</f>
        <v>0</v>
      </c>
      <c r="R42" s="33">
        <f>'Budget de caisse'!R43</f>
        <v>0</v>
      </c>
      <c r="S42" s="33">
        <f>'Budget de caisse'!S43</f>
        <v>0</v>
      </c>
    </row>
    <row r="43" spans="1:19" x14ac:dyDescent="0.2">
      <c r="A43" s="11" t="str">
        <f>'Budget de caisse'!A44</f>
        <v>Déplacements et frais de représentation</v>
      </c>
      <c r="B43" s="15" t="e">
        <f t="shared" si="3"/>
        <v>#REF!</v>
      </c>
      <c r="C43" s="15"/>
      <c r="D43" s="15" t="e">
        <f>$Q43*$S43*#REF!+($R43*'Budget de caisse'!D44*(1+Hypothèses!$C$8))</f>
        <v>#REF!</v>
      </c>
      <c r="E43" s="15" t="e">
        <f>$Q43*$S43*#REF!+($R43*'Budget de caisse'!E44*(1+Hypothèses!$C$8))</f>
        <v>#REF!</v>
      </c>
      <c r="F43" s="15" t="e">
        <f>$Q43*$S43*#REF!+($R43*'Budget de caisse'!F44*(1+Hypothèses!$C$8))</f>
        <v>#REF!</v>
      </c>
      <c r="G43" s="15" t="e">
        <f>$Q43*$S43*#REF!+($R43*'Budget de caisse'!G44*(1+Hypothèses!$C$8))</f>
        <v>#REF!</v>
      </c>
      <c r="H43" s="15" t="e">
        <f>$Q43*$S43*#REF!+($R43*'Budget de caisse'!H44*(1+Hypothèses!$C$8))</f>
        <v>#REF!</v>
      </c>
      <c r="I43" s="15" t="e">
        <f>$Q43*$S43*#REF!+($R43*'Budget de caisse'!I44*(1+Hypothèses!$C$8))</f>
        <v>#REF!</v>
      </c>
      <c r="J43" s="15" t="e">
        <f>$Q43*$S43*#REF!+($R43*'Budget de caisse'!J44*(1+Hypothèses!$C$8))</f>
        <v>#REF!</v>
      </c>
      <c r="K43" s="15" t="e">
        <f>$Q43*$S43*#REF!+($R43*'Budget de caisse'!K44*(1+Hypothèses!$C$8))</f>
        <v>#REF!</v>
      </c>
      <c r="L43" s="15" t="e">
        <f>$Q43*$S43*#REF!+($R43*'Budget de caisse'!L44*(1+Hypothèses!$C$8))</f>
        <v>#REF!</v>
      </c>
      <c r="M43" s="15" t="e">
        <f>$Q43*$S43*#REF!+($R43*'Budget de caisse'!M44*(1+Hypothèses!$C$8))</f>
        <v>#REF!</v>
      </c>
      <c r="N43" s="15" t="e">
        <f>$Q43*$S43*#REF!+($R43*'Budget de caisse'!N44*(1+Hypothèses!$C$8))</f>
        <v>#REF!</v>
      </c>
      <c r="O43" s="15" t="e">
        <f>$Q43*$S43*#REF!+($R43*'Budget de caisse'!O44*(1+Hypothèses!$C$8))</f>
        <v>#REF!</v>
      </c>
      <c r="Q43" s="33">
        <f>'Budget de caisse'!Q44</f>
        <v>0</v>
      </c>
      <c r="R43" s="33">
        <f>'Budget de caisse'!R44</f>
        <v>0</v>
      </c>
      <c r="S43" s="33">
        <f>'Budget de caisse'!S44</f>
        <v>0</v>
      </c>
    </row>
    <row r="44" spans="1:19" x14ac:dyDescent="0.2">
      <c r="A44" s="11" t="str">
        <f>'Budget de caisse'!A45</f>
        <v>Entretien et réparations du matériel roulant</v>
      </c>
      <c r="B44" s="15" t="e">
        <f t="shared" si="3"/>
        <v>#REF!</v>
      </c>
      <c r="C44" s="15"/>
      <c r="D44" s="15" t="e">
        <f>$Q44*$S44*#REF!+($R44*'Budget de caisse'!D45*(1+Hypothèses!$C$8))</f>
        <v>#REF!</v>
      </c>
      <c r="E44" s="15" t="e">
        <f>$Q44*$S44*#REF!+($R44*'Budget de caisse'!E45*(1+Hypothèses!$C$8))</f>
        <v>#REF!</v>
      </c>
      <c r="F44" s="15" t="e">
        <f>$Q44*$S44*#REF!+($R44*'Budget de caisse'!F45*(1+Hypothèses!$C$8))</f>
        <v>#REF!</v>
      </c>
      <c r="G44" s="15" t="e">
        <f>$Q44*$S44*#REF!+($R44*'Budget de caisse'!G45*(1+Hypothèses!$C$8))</f>
        <v>#REF!</v>
      </c>
      <c r="H44" s="15" t="e">
        <f>$Q44*$S44*#REF!+($R44*'Budget de caisse'!H45*(1+Hypothèses!$C$8))</f>
        <v>#REF!</v>
      </c>
      <c r="I44" s="15" t="e">
        <f>$Q44*$S44*#REF!+($R44*'Budget de caisse'!I45*(1+Hypothèses!$C$8))</f>
        <v>#REF!</v>
      </c>
      <c r="J44" s="15" t="e">
        <f>$Q44*$S44*#REF!+($R44*'Budget de caisse'!J45*(1+Hypothèses!$C$8))</f>
        <v>#REF!</v>
      </c>
      <c r="K44" s="15" t="e">
        <f>$Q44*$S44*#REF!+($R44*'Budget de caisse'!K45*(1+Hypothèses!$C$8))</f>
        <v>#REF!</v>
      </c>
      <c r="L44" s="15" t="e">
        <f>$Q44*$S44*#REF!+($R44*'Budget de caisse'!L45*(1+Hypothèses!$C$8))</f>
        <v>#REF!</v>
      </c>
      <c r="M44" s="15" t="e">
        <f>$Q44*$S44*#REF!+($R44*'Budget de caisse'!M45*(1+Hypothèses!$C$8))</f>
        <v>#REF!</v>
      </c>
      <c r="N44" s="15" t="e">
        <f>$Q44*$S44*#REF!+($R44*'Budget de caisse'!N45*(1+Hypothèses!$C$8))</f>
        <v>#REF!</v>
      </c>
      <c r="O44" s="15" t="e">
        <f>$Q44*$S44*#REF!+($R44*'Budget de caisse'!O45*(1+Hypothèses!$C$8))</f>
        <v>#REF!</v>
      </c>
      <c r="Q44" s="33">
        <f>'Budget de caisse'!Q45</f>
        <v>0</v>
      </c>
      <c r="R44" s="33">
        <f>'Budget de caisse'!R45</f>
        <v>0</v>
      </c>
      <c r="S44" s="33">
        <f>'Budget de caisse'!S45</f>
        <v>0</v>
      </c>
    </row>
    <row r="45" spans="1:19" x14ac:dyDescent="0.2">
      <c r="A45" s="11" t="str">
        <f>'Budget de caisse'!A46</f>
        <v>Publicité</v>
      </c>
      <c r="B45" s="15" t="e">
        <f t="shared" si="3"/>
        <v>#REF!</v>
      </c>
      <c r="C45" s="15"/>
      <c r="D45" s="15" t="e">
        <f>$Q45*$S45*#REF!+($R45*'Budget de caisse'!D46*(1+Hypothèses!$C$8))</f>
        <v>#REF!</v>
      </c>
      <c r="E45" s="15" t="e">
        <f>$Q45*$S45*#REF!+($R45*'Budget de caisse'!E46*(1+Hypothèses!$C$8))</f>
        <v>#REF!</v>
      </c>
      <c r="F45" s="15" t="e">
        <f>$Q45*$S45*#REF!+($R45*'Budget de caisse'!F46*(1+Hypothèses!$C$8))</f>
        <v>#REF!</v>
      </c>
      <c r="G45" s="15" t="e">
        <f>$Q45*$S45*#REF!+($R45*'Budget de caisse'!G46*(1+Hypothèses!$C$8))</f>
        <v>#REF!</v>
      </c>
      <c r="H45" s="15" t="e">
        <f>$Q45*$S45*#REF!+($R45*'Budget de caisse'!H46*(1+Hypothèses!$C$8))</f>
        <v>#REF!</v>
      </c>
      <c r="I45" s="15" t="e">
        <f>$Q45*$S45*#REF!+($R45*'Budget de caisse'!I46*(1+Hypothèses!$C$8))</f>
        <v>#REF!</v>
      </c>
      <c r="J45" s="15" t="e">
        <f>$Q45*$S45*#REF!+($R45*'Budget de caisse'!J46*(1+Hypothèses!$C$8))</f>
        <v>#REF!</v>
      </c>
      <c r="K45" s="15" t="e">
        <f>$Q45*$S45*#REF!+($R45*'Budget de caisse'!K46*(1+Hypothèses!$C$8))</f>
        <v>#REF!</v>
      </c>
      <c r="L45" s="15" t="e">
        <f>$Q45*$S45*#REF!+($R45*'Budget de caisse'!L46*(1+Hypothèses!$C$8))</f>
        <v>#REF!</v>
      </c>
      <c r="M45" s="15" t="e">
        <f>$Q45*$S45*#REF!+($R45*'Budget de caisse'!M46*(1+Hypothèses!$C$8))</f>
        <v>#REF!</v>
      </c>
      <c r="N45" s="15" t="e">
        <f>$Q45*$S45*#REF!+($R45*'Budget de caisse'!N46*(1+Hypothèses!$C$8))</f>
        <v>#REF!</v>
      </c>
      <c r="O45" s="15" t="e">
        <f>$Q45*$S45*#REF!+($R45*'Budget de caisse'!O46*(1+Hypothèses!$C$8))</f>
        <v>#REF!</v>
      </c>
      <c r="Q45" s="33">
        <f>'Budget de caisse'!Q46</f>
        <v>0</v>
      </c>
      <c r="R45" s="33">
        <f>'Budget de caisse'!R46</f>
        <v>0</v>
      </c>
      <c r="S45" s="33">
        <f>'Budget de caisse'!S46</f>
        <v>0</v>
      </c>
    </row>
    <row r="46" spans="1:19" x14ac:dyDescent="0.2">
      <c r="A46" s="11" t="str">
        <f>'Budget de caisse'!A47</f>
        <v>Télécommunications</v>
      </c>
      <c r="B46" s="15" t="e">
        <f t="shared" si="3"/>
        <v>#REF!</v>
      </c>
      <c r="C46" s="15"/>
      <c r="D46" s="15" t="e">
        <f>$Q46*$S46*#REF!+($R46*'Budget de caisse'!D47*(1+Hypothèses!$C$8))</f>
        <v>#REF!</v>
      </c>
      <c r="E46" s="15" t="e">
        <f>$Q46*$S46*#REF!+($R46*'Budget de caisse'!E47*(1+Hypothèses!$C$8))</f>
        <v>#REF!</v>
      </c>
      <c r="F46" s="15" t="e">
        <f>$Q46*$S46*#REF!+($R46*'Budget de caisse'!F47*(1+Hypothèses!$C$8))</f>
        <v>#REF!</v>
      </c>
      <c r="G46" s="15" t="e">
        <f>$Q46*$S46*#REF!+($R46*'Budget de caisse'!G47*(1+Hypothèses!$C$8))</f>
        <v>#REF!</v>
      </c>
      <c r="H46" s="15" t="e">
        <f>$Q46*$S46*#REF!+($R46*'Budget de caisse'!H47*(1+Hypothèses!$C$8))</f>
        <v>#REF!</v>
      </c>
      <c r="I46" s="15" t="e">
        <f>$Q46*$S46*#REF!+($R46*'Budget de caisse'!I47*(1+Hypothèses!$C$8))</f>
        <v>#REF!</v>
      </c>
      <c r="J46" s="15" t="e">
        <f>$Q46*$S46*#REF!+($R46*'Budget de caisse'!J47*(1+Hypothèses!$C$8))</f>
        <v>#REF!</v>
      </c>
      <c r="K46" s="15" t="e">
        <f>$Q46*$S46*#REF!+($R46*'Budget de caisse'!K47*(1+Hypothèses!$C$8))</f>
        <v>#REF!</v>
      </c>
      <c r="L46" s="15" t="e">
        <f>$Q46*$S46*#REF!+($R46*'Budget de caisse'!L47*(1+Hypothèses!$C$8))</f>
        <v>#REF!</v>
      </c>
      <c r="M46" s="15" t="e">
        <f>$Q46*$S46*#REF!+($R46*'Budget de caisse'!M47*(1+Hypothèses!$C$8))</f>
        <v>#REF!</v>
      </c>
      <c r="N46" s="15" t="e">
        <f>$Q46*$S46*#REF!+($R46*'Budget de caisse'!N47*(1+Hypothèses!$C$8))</f>
        <v>#REF!</v>
      </c>
      <c r="O46" s="15" t="e">
        <f>$Q46*$S46*#REF!+($R46*'Budget de caisse'!O47*(1+Hypothèses!$C$8))</f>
        <v>#REF!</v>
      </c>
      <c r="Q46" s="33">
        <f>'Budget de caisse'!Q47</f>
        <v>0</v>
      </c>
      <c r="R46" s="33">
        <f>'Budget de caisse'!R47</f>
        <v>0</v>
      </c>
      <c r="S46" s="33">
        <f>'Budget de caisse'!S47</f>
        <v>0</v>
      </c>
    </row>
    <row r="47" spans="1:19" x14ac:dyDescent="0.2">
      <c r="A47" s="11" t="str">
        <f>'Budget de caisse'!A48</f>
        <v>Autres</v>
      </c>
      <c r="B47" s="15" t="e">
        <f t="shared" ref="B47:B53" si="6">SUM(C47:O47)</f>
        <v>#REF!</v>
      </c>
      <c r="C47" s="15"/>
      <c r="D47" s="15" t="e">
        <f>$Q47*$S47*#REF!+($R47*'Budget de caisse'!D48*(1+Hypothèses!$C$8))</f>
        <v>#REF!</v>
      </c>
      <c r="E47" s="15" t="e">
        <f>$Q47*$S47*#REF!+($R47*'Budget de caisse'!E48*(1+Hypothèses!$C$8))</f>
        <v>#REF!</v>
      </c>
      <c r="F47" s="15" t="e">
        <f>$Q47*$S47*#REF!+($R47*'Budget de caisse'!F48*(1+Hypothèses!$C$8))</f>
        <v>#REF!</v>
      </c>
      <c r="G47" s="15" t="e">
        <f>$Q47*$S47*#REF!+($R47*'Budget de caisse'!G48*(1+Hypothèses!$C$8))</f>
        <v>#REF!</v>
      </c>
      <c r="H47" s="15" t="e">
        <f>$Q47*$S47*#REF!+($R47*'Budget de caisse'!H48*(1+Hypothèses!$C$8))</f>
        <v>#REF!</v>
      </c>
      <c r="I47" s="15" t="e">
        <f>$Q47*$S47*#REF!+($R47*'Budget de caisse'!I48*(1+Hypothèses!$C$8))</f>
        <v>#REF!</v>
      </c>
      <c r="J47" s="15" t="e">
        <f>$Q47*$S47*#REF!+($R47*'Budget de caisse'!J48*(1+Hypothèses!$C$8))</f>
        <v>#REF!</v>
      </c>
      <c r="K47" s="15" t="e">
        <f>$Q47*$S47*#REF!+($R47*'Budget de caisse'!K48*(1+Hypothèses!$C$8))</f>
        <v>#REF!</v>
      </c>
      <c r="L47" s="15" t="e">
        <f>$Q47*$S47*#REF!+($R47*'Budget de caisse'!L48*(1+Hypothèses!$C$8))</f>
        <v>#REF!</v>
      </c>
      <c r="M47" s="15" t="e">
        <f>$Q47*$S47*#REF!+($R47*'Budget de caisse'!M48*(1+Hypothèses!$C$8))</f>
        <v>#REF!</v>
      </c>
      <c r="N47" s="15" t="e">
        <f>$Q47*$S47*#REF!+($R47*'Budget de caisse'!N48*(1+Hypothèses!$C$8))</f>
        <v>#REF!</v>
      </c>
      <c r="O47" s="15" t="e">
        <f>$Q47*$S47*#REF!+($R47*'Budget de caisse'!O48*(1+Hypothèses!$C$8))</f>
        <v>#REF!</v>
      </c>
      <c r="Q47" s="33">
        <f>'Budget de caisse'!Q48</f>
        <v>0</v>
      </c>
      <c r="R47" s="33">
        <f>'Budget de caisse'!R48</f>
        <v>0</v>
      </c>
      <c r="S47" s="33">
        <f>'Budget de caisse'!S48</f>
        <v>0</v>
      </c>
    </row>
    <row r="48" spans="1:19" x14ac:dyDescent="0.2">
      <c r="A48" s="11" t="str">
        <f>'Budget de caisse'!A49</f>
        <v>Autres</v>
      </c>
      <c r="B48" s="15" t="e">
        <f t="shared" ref="B48:B50" si="7">SUM(C48:O48)</f>
        <v>#REF!</v>
      </c>
      <c r="C48" s="15"/>
      <c r="D48" s="15" t="e">
        <f>$Q48*$S48*#REF!+($R48*'Budget de caisse'!D49*(1+Hypothèses!$C$8))</f>
        <v>#REF!</v>
      </c>
      <c r="E48" s="15" t="e">
        <f>$Q48*$S48*#REF!+($R48*'Budget de caisse'!E49*(1+Hypothèses!$C$8))</f>
        <v>#REF!</v>
      </c>
      <c r="F48" s="15" t="e">
        <f>$Q48*$S48*#REF!+($R48*'Budget de caisse'!F49*(1+Hypothèses!$C$8))</f>
        <v>#REF!</v>
      </c>
      <c r="G48" s="15" t="e">
        <f>$Q48*$S48*#REF!+($R48*'Budget de caisse'!G49*(1+Hypothèses!$C$8))</f>
        <v>#REF!</v>
      </c>
      <c r="H48" s="15" t="e">
        <f>$Q48*$S48*#REF!+($R48*'Budget de caisse'!H49*(1+Hypothèses!$C$8))</f>
        <v>#REF!</v>
      </c>
      <c r="I48" s="15" t="e">
        <f>$Q48*$S48*#REF!+($R48*'Budget de caisse'!I49*(1+Hypothèses!$C$8))</f>
        <v>#REF!</v>
      </c>
      <c r="J48" s="15" t="e">
        <f>$Q48*$S48*#REF!+($R48*'Budget de caisse'!J49*(1+Hypothèses!$C$8))</f>
        <v>#REF!</v>
      </c>
      <c r="K48" s="15" t="e">
        <f>$Q48*$S48*#REF!+($R48*'Budget de caisse'!K49*(1+Hypothèses!$C$8))</f>
        <v>#REF!</v>
      </c>
      <c r="L48" s="15" t="e">
        <f>$Q48*$S48*#REF!+($R48*'Budget de caisse'!L49*(1+Hypothèses!$C$8))</f>
        <v>#REF!</v>
      </c>
      <c r="M48" s="15" t="e">
        <f>$Q48*$S48*#REF!+($R48*'Budget de caisse'!M49*(1+Hypothèses!$C$8))</f>
        <v>#REF!</v>
      </c>
      <c r="N48" s="15" t="e">
        <f>$Q48*$S48*#REF!+($R48*'Budget de caisse'!N49*(1+Hypothèses!$C$8))</f>
        <v>#REF!</v>
      </c>
      <c r="O48" s="15" t="e">
        <f>$Q48*$S48*#REF!+($R48*'Budget de caisse'!O49*(1+Hypothèses!$C$8))</f>
        <v>#REF!</v>
      </c>
      <c r="Q48" s="33">
        <f>'Budget de caisse'!Q49</f>
        <v>0</v>
      </c>
      <c r="R48" s="33">
        <f>'Budget de caisse'!R49</f>
        <v>0</v>
      </c>
      <c r="S48" s="33">
        <f>'Budget de caisse'!S49</f>
        <v>0</v>
      </c>
    </row>
    <row r="49" spans="1:19" x14ac:dyDescent="0.2">
      <c r="A49" s="11" t="str">
        <f>'Budget de caisse'!A50</f>
        <v>Autres</v>
      </c>
      <c r="B49" s="15" t="e">
        <f t="shared" si="7"/>
        <v>#REF!</v>
      </c>
      <c r="C49" s="15"/>
      <c r="D49" s="15" t="e">
        <f>$Q49*$S49*#REF!+($R49*'Budget de caisse'!D50*(1+Hypothèses!$C$8))</f>
        <v>#REF!</v>
      </c>
      <c r="E49" s="15" t="e">
        <f>$Q49*$S49*#REF!+($R49*'Budget de caisse'!E50*(1+Hypothèses!$C$8))</f>
        <v>#REF!</v>
      </c>
      <c r="F49" s="15" t="e">
        <f>$Q49*$S49*#REF!+($R49*'Budget de caisse'!F50*(1+Hypothèses!$C$8))</f>
        <v>#REF!</v>
      </c>
      <c r="G49" s="15" t="e">
        <f>$Q49*$S49*#REF!+($R49*'Budget de caisse'!G50*(1+Hypothèses!$C$8))</f>
        <v>#REF!</v>
      </c>
      <c r="H49" s="15" t="e">
        <f>$Q49*$S49*#REF!+($R49*'Budget de caisse'!H50*(1+Hypothèses!$C$8))</f>
        <v>#REF!</v>
      </c>
      <c r="I49" s="15" t="e">
        <f>$Q49*$S49*#REF!+($R49*'Budget de caisse'!I50*(1+Hypothèses!$C$8))</f>
        <v>#REF!</v>
      </c>
      <c r="J49" s="15" t="e">
        <f>$Q49*$S49*#REF!+($R49*'Budget de caisse'!J50*(1+Hypothèses!$C$8))</f>
        <v>#REF!</v>
      </c>
      <c r="K49" s="15" t="e">
        <f>$Q49*$S49*#REF!+($R49*'Budget de caisse'!K50*(1+Hypothèses!$C$8))</f>
        <v>#REF!</v>
      </c>
      <c r="L49" s="15" t="e">
        <f>$Q49*$S49*#REF!+($R49*'Budget de caisse'!L50*(1+Hypothèses!$C$8))</f>
        <v>#REF!</v>
      </c>
      <c r="M49" s="15" t="e">
        <f>$Q49*$S49*#REF!+($R49*'Budget de caisse'!M50*(1+Hypothèses!$C$8))</f>
        <v>#REF!</v>
      </c>
      <c r="N49" s="15" t="e">
        <f>$Q49*$S49*#REF!+($R49*'Budget de caisse'!N50*(1+Hypothèses!$C$8))</f>
        <v>#REF!</v>
      </c>
      <c r="O49" s="15" t="e">
        <f>$Q49*$S49*#REF!+($R49*'Budget de caisse'!O50*(1+Hypothèses!$C$8))</f>
        <v>#REF!</v>
      </c>
      <c r="Q49" s="33">
        <f>'Budget de caisse'!Q50</f>
        <v>0</v>
      </c>
      <c r="R49" s="33">
        <f>'Budget de caisse'!R50</f>
        <v>0</v>
      </c>
      <c r="S49" s="33">
        <f>'Budget de caisse'!S50</f>
        <v>0</v>
      </c>
    </row>
    <row r="50" spans="1:19" x14ac:dyDescent="0.2">
      <c r="A50" s="11" t="str">
        <f>'Budget de caisse'!A51</f>
        <v>Autres</v>
      </c>
      <c r="B50" s="15" t="e">
        <f t="shared" si="7"/>
        <v>#REF!</v>
      </c>
      <c r="C50" s="15"/>
      <c r="D50" s="15" t="e">
        <f>$Q50*$S50*#REF!+($R50*'Budget de caisse'!D51*(1+Hypothèses!$C$8))</f>
        <v>#REF!</v>
      </c>
      <c r="E50" s="15" t="e">
        <f>$Q50*$S50*#REF!+($R50*'Budget de caisse'!E51*(1+Hypothèses!$C$8))</f>
        <v>#REF!</v>
      </c>
      <c r="F50" s="15" t="e">
        <f>$Q50*$S50*#REF!+($R50*'Budget de caisse'!F51*(1+Hypothèses!$C$8))</f>
        <v>#REF!</v>
      </c>
      <c r="G50" s="15" t="e">
        <f>$Q50*$S50*#REF!+($R50*'Budget de caisse'!G51*(1+Hypothèses!$C$8))</f>
        <v>#REF!</v>
      </c>
      <c r="H50" s="15" t="e">
        <f>$Q50*$S50*#REF!+($R50*'Budget de caisse'!H51*(1+Hypothèses!$C$8))</f>
        <v>#REF!</v>
      </c>
      <c r="I50" s="15" t="e">
        <f>$Q50*$S50*#REF!+($R50*'Budget de caisse'!I51*(1+Hypothèses!$C$8))</f>
        <v>#REF!</v>
      </c>
      <c r="J50" s="15" t="e">
        <f>$Q50*$S50*#REF!+($R50*'Budget de caisse'!J51*(1+Hypothèses!$C$8))</f>
        <v>#REF!</v>
      </c>
      <c r="K50" s="15" t="e">
        <f>$Q50*$S50*#REF!+($R50*'Budget de caisse'!K51*(1+Hypothèses!$C$8))</f>
        <v>#REF!</v>
      </c>
      <c r="L50" s="15" t="e">
        <f>$Q50*$S50*#REF!+($R50*'Budget de caisse'!L51*(1+Hypothèses!$C$8))</f>
        <v>#REF!</v>
      </c>
      <c r="M50" s="15" t="e">
        <f>$Q50*$S50*#REF!+($R50*'Budget de caisse'!M51*(1+Hypothèses!$C$8))</f>
        <v>#REF!</v>
      </c>
      <c r="N50" s="15" t="e">
        <f>$Q50*$S50*#REF!+($R50*'Budget de caisse'!N51*(1+Hypothèses!$C$8))</f>
        <v>#REF!</v>
      </c>
      <c r="O50" s="15" t="e">
        <f>$Q50*$S50*#REF!+($R50*'Budget de caisse'!O51*(1+Hypothèses!$C$8))</f>
        <v>#REF!</v>
      </c>
      <c r="Q50" s="33">
        <f>'Budget de caisse'!Q51</f>
        <v>0</v>
      </c>
      <c r="R50" s="33">
        <f>'Budget de caisse'!R51</f>
        <v>0</v>
      </c>
      <c r="S50" s="33">
        <f>'Budget de caisse'!S51</f>
        <v>0</v>
      </c>
    </row>
    <row r="51" spans="1:19" ht="13.5" customHeight="1" x14ac:dyDescent="0.2">
      <c r="A51" s="11" t="str">
        <f>'Budget de caisse'!A52</f>
        <v>Autres</v>
      </c>
      <c r="B51" s="15" t="e">
        <f t="shared" si="6"/>
        <v>#REF!</v>
      </c>
      <c r="C51" s="15"/>
      <c r="D51" s="15" t="e">
        <f>$Q51*$S51*#REF!+($R51*'Budget de caisse'!D52*(1+Hypothèses!$C$8))</f>
        <v>#REF!</v>
      </c>
      <c r="E51" s="15" t="e">
        <f>$Q51*$S51*#REF!+($R51*'Budget de caisse'!E52*(1+Hypothèses!$C$8))</f>
        <v>#REF!</v>
      </c>
      <c r="F51" s="15" t="e">
        <f>$Q51*$S51*#REF!+($R51*'Budget de caisse'!F52*(1+Hypothèses!$C$8))</f>
        <v>#REF!</v>
      </c>
      <c r="G51" s="15" t="e">
        <f>$Q51*$S51*#REF!+($R51*'Budget de caisse'!G52*(1+Hypothèses!$C$8))</f>
        <v>#REF!</v>
      </c>
      <c r="H51" s="15" t="e">
        <f>$Q51*$S51*#REF!+($R51*'Budget de caisse'!H52*(1+Hypothèses!$C$8))</f>
        <v>#REF!</v>
      </c>
      <c r="I51" s="15" t="e">
        <f>$Q51*$S51*#REF!+($R51*'Budget de caisse'!I52*(1+Hypothèses!$C$8))</f>
        <v>#REF!</v>
      </c>
      <c r="J51" s="15" t="e">
        <f>$Q51*$S51*#REF!+($R51*'Budget de caisse'!J52*(1+Hypothèses!$C$8))</f>
        <v>#REF!</v>
      </c>
      <c r="K51" s="15" t="e">
        <f>$Q51*$S51*#REF!+($R51*'Budget de caisse'!K52*(1+Hypothèses!$C$8))</f>
        <v>#REF!</v>
      </c>
      <c r="L51" s="15" t="e">
        <f>$Q51*$S51*#REF!+($R51*'Budget de caisse'!L52*(1+Hypothèses!$C$8))</f>
        <v>#REF!</v>
      </c>
      <c r="M51" s="15" t="e">
        <f>$Q51*$S51*#REF!+($R51*'Budget de caisse'!M52*(1+Hypothèses!$C$8))</f>
        <v>#REF!</v>
      </c>
      <c r="N51" s="15" t="e">
        <f>$Q51*$S51*#REF!+($R51*'Budget de caisse'!N52*(1+Hypothèses!$C$8))</f>
        <v>#REF!</v>
      </c>
      <c r="O51" s="15" t="e">
        <f>$Q51*$S51*#REF!+($R51*'Budget de caisse'!O52*(1+Hypothèses!$C$8))</f>
        <v>#REF!</v>
      </c>
      <c r="Q51" s="33">
        <f>'Budget de caisse'!Q52</f>
        <v>0</v>
      </c>
      <c r="R51" s="33">
        <f>'Budget de caisse'!R52</f>
        <v>0</v>
      </c>
      <c r="S51" s="33">
        <f>'Budget de caisse'!S52</f>
        <v>0</v>
      </c>
    </row>
    <row r="52" spans="1:19" x14ac:dyDescent="0.2">
      <c r="A52" s="11" t="str">
        <f>'Budget de caisse'!A53</f>
        <v>Autres</v>
      </c>
      <c r="B52" s="15" t="e">
        <f t="shared" si="6"/>
        <v>#REF!</v>
      </c>
      <c r="C52" s="15"/>
      <c r="D52" s="15" t="e">
        <f>$Q52*$S52*#REF!+($R52*'Budget de caisse'!D53*(1+Hypothèses!$C$8))</f>
        <v>#REF!</v>
      </c>
      <c r="E52" s="15" t="e">
        <f>$Q52*$S52*#REF!+($R52*'Budget de caisse'!E53*(1+Hypothèses!$C$8))</f>
        <v>#REF!</v>
      </c>
      <c r="F52" s="15" t="e">
        <f>$Q52*$S52*#REF!+($R52*'Budget de caisse'!F53*(1+Hypothèses!$C$8))</f>
        <v>#REF!</v>
      </c>
      <c r="G52" s="15" t="e">
        <f>$Q52*$S52*#REF!+($R52*'Budget de caisse'!G53*(1+Hypothèses!$C$8))</f>
        <v>#REF!</v>
      </c>
      <c r="H52" s="15" t="e">
        <f>$Q52*$S52*#REF!+($R52*'Budget de caisse'!H53*(1+Hypothèses!$C$8))</f>
        <v>#REF!</v>
      </c>
      <c r="I52" s="15" t="e">
        <f>$Q52*$S52*#REF!+($R52*'Budget de caisse'!I53*(1+Hypothèses!$C$8))</f>
        <v>#REF!</v>
      </c>
      <c r="J52" s="15" t="e">
        <f>$Q52*$S52*#REF!+($R52*'Budget de caisse'!J53*(1+Hypothèses!$C$8))</f>
        <v>#REF!</v>
      </c>
      <c r="K52" s="15" t="e">
        <f>$Q52*$S52*#REF!+($R52*'Budget de caisse'!K53*(1+Hypothèses!$C$8))</f>
        <v>#REF!</v>
      </c>
      <c r="L52" s="15" t="e">
        <f>$Q52*$S52*#REF!+($R52*'Budget de caisse'!L53*(1+Hypothèses!$C$8))</f>
        <v>#REF!</v>
      </c>
      <c r="M52" s="15" t="e">
        <f>$Q52*$S52*#REF!+($R52*'Budget de caisse'!M53*(1+Hypothèses!$C$8))</f>
        <v>#REF!</v>
      </c>
      <c r="N52" s="15" t="e">
        <f>$Q52*$S52*#REF!+($R52*'Budget de caisse'!N53*(1+Hypothèses!$C$8))</f>
        <v>#REF!</v>
      </c>
      <c r="O52" s="15" t="e">
        <f>$Q52*$S52*#REF!+($R52*'Budget de caisse'!O53*(1+Hypothèses!$C$8))</f>
        <v>#REF!</v>
      </c>
      <c r="Q52" s="33">
        <f>'Budget de caisse'!Q53</f>
        <v>0</v>
      </c>
      <c r="R52" s="33">
        <f>'Budget de caisse'!R53</f>
        <v>0</v>
      </c>
      <c r="S52" s="33">
        <f>'Budget de caisse'!S53</f>
        <v>0</v>
      </c>
    </row>
    <row r="53" spans="1:19" x14ac:dyDescent="0.2">
      <c r="A53" s="11" t="str">
        <f>'Budget de caisse'!A54</f>
        <v>Autres</v>
      </c>
      <c r="B53" s="15" t="e">
        <f t="shared" si="6"/>
        <v>#REF!</v>
      </c>
      <c r="C53" s="15"/>
      <c r="D53" s="15" t="e">
        <f>$Q53*$S53*#REF!+($R53*'Budget de caisse'!D54*(1+Hypothèses!$C$8))</f>
        <v>#REF!</v>
      </c>
      <c r="E53" s="15" t="e">
        <f>$Q53*$S53*#REF!+($R53*'Budget de caisse'!E54*(1+Hypothèses!$C$8))</f>
        <v>#REF!</v>
      </c>
      <c r="F53" s="15" t="e">
        <f>$Q53*$S53*#REF!+($R53*'Budget de caisse'!F54*(1+Hypothèses!$C$8))</f>
        <v>#REF!</v>
      </c>
      <c r="G53" s="15" t="e">
        <f>$Q53*$S53*#REF!+($R53*'Budget de caisse'!G54*(1+Hypothèses!$C$8))</f>
        <v>#REF!</v>
      </c>
      <c r="H53" s="15" t="e">
        <f>$Q53*$S53*#REF!+($R53*'Budget de caisse'!H54*(1+Hypothèses!$C$8))</f>
        <v>#REF!</v>
      </c>
      <c r="I53" s="15" t="e">
        <f>$Q53*$S53*#REF!+($R53*'Budget de caisse'!I54*(1+Hypothèses!$C$8))</f>
        <v>#REF!</v>
      </c>
      <c r="J53" s="15" t="e">
        <f>$Q53*$S53*#REF!+($R53*'Budget de caisse'!J54*(1+Hypothèses!$C$8))</f>
        <v>#REF!</v>
      </c>
      <c r="K53" s="15" t="e">
        <f>$Q53*$S53*#REF!+($R53*'Budget de caisse'!K54*(1+Hypothèses!$C$8))</f>
        <v>#REF!</v>
      </c>
      <c r="L53" s="15" t="e">
        <f>$Q53*$S53*#REF!+($R53*'Budget de caisse'!L54*(1+Hypothèses!$C$8))</f>
        <v>#REF!</v>
      </c>
      <c r="M53" s="15" t="e">
        <f>$Q53*$S53*#REF!+($R53*'Budget de caisse'!M54*(1+Hypothèses!$C$8))</f>
        <v>#REF!</v>
      </c>
      <c r="N53" s="15" t="e">
        <f>$Q53*$S53*#REF!+($R53*'Budget de caisse'!N54*(1+Hypothèses!$C$8))</f>
        <v>#REF!</v>
      </c>
      <c r="O53" s="15" t="e">
        <f>$Q53*$S53*#REF!+($R53*'Budget de caisse'!O54*(1+Hypothèses!$C$8))</f>
        <v>#REF!</v>
      </c>
      <c r="Q53" s="33">
        <f>'Budget de caisse'!Q54</f>
        <v>0</v>
      </c>
      <c r="R53" s="33">
        <f>'Budget de caisse'!R54</f>
        <v>0</v>
      </c>
      <c r="S53" s="33">
        <f>'Budget de caisse'!S54</f>
        <v>0</v>
      </c>
    </row>
    <row r="54" spans="1:19" x14ac:dyDescent="0.2">
      <c r="A54" s="1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Q54" s="33"/>
      <c r="R54" s="33"/>
      <c r="S54" s="33"/>
    </row>
    <row r="55" spans="1:19" x14ac:dyDescent="0.2">
      <c r="A55" s="22" t="str">
        <f>'Budget de caisse'!A56</f>
        <v>FRAIS D'ADMINISTRATION</v>
      </c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Q55" s="33"/>
      <c r="R55" s="33"/>
      <c r="S55" s="33"/>
    </row>
    <row r="56" spans="1:19" x14ac:dyDescent="0.2">
      <c r="A56" s="11" t="str">
        <f>'Budget de caisse'!A57</f>
        <v>Salaires et charges sociales</v>
      </c>
      <c r="B56" s="15" t="e">
        <f t="shared" si="3"/>
        <v>#REF!</v>
      </c>
      <c r="C56" s="15"/>
      <c r="D56" s="15" t="e">
        <f>$Q56*$S56*#REF!+($R56*'Budget de caisse'!D57*(1+Hypothèses!$C$8))</f>
        <v>#REF!</v>
      </c>
      <c r="E56" s="15" t="e">
        <f>$Q56*$S56*#REF!+($R56*'Budget de caisse'!E57*(1+Hypothèses!$C$8))</f>
        <v>#REF!</v>
      </c>
      <c r="F56" s="15" t="e">
        <f>$Q56*$S56*#REF!+($R56*'Budget de caisse'!F57*(1+Hypothèses!$C$8))</f>
        <v>#REF!</v>
      </c>
      <c r="G56" s="15" t="e">
        <f>$Q56*$S56*#REF!+($R56*'Budget de caisse'!G57*(1+Hypothèses!$C$8))</f>
        <v>#REF!</v>
      </c>
      <c r="H56" s="15" t="e">
        <f>$Q56*$S56*#REF!+($R56*'Budget de caisse'!H57*(1+Hypothèses!$C$8))</f>
        <v>#REF!</v>
      </c>
      <c r="I56" s="15" t="e">
        <f>$Q56*$S56*#REF!+($R56*'Budget de caisse'!I57*(1+Hypothèses!$C$8))</f>
        <v>#REF!</v>
      </c>
      <c r="J56" s="15" t="e">
        <f>$Q56*$S56*#REF!+($R56*'Budget de caisse'!J57*(1+Hypothèses!$C$8))</f>
        <v>#REF!</v>
      </c>
      <c r="K56" s="15" t="e">
        <f>$Q56*$S56*#REF!+($R56*'Budget de caisse'!K57*(1+Hypothèses!$C$8))</f>
        <v>#REF!</v>
      </c>
      <c r="L56" s="15" t="e">
        <f>$Q56*$S56*#REF!+($R56*'Budget de caisse'!L57*(1+Hypothèses!$C$8))</f>
        <v>#REF!</v>
      </c>
      <c r="M56" s="15" t="e">
        <f>$Q56*$S56*#REF!+($R56*'Budget de caisse'!M57*(1+Hypothèses!$C$8))</f>
        <v>#REF!</v>
      </c>
      <c r="N56" s="15" t="e">
        <f>$Q56*$S56*#REF!+($R56*'Budget de caisse'!N57*(1+Hypothèses!$C$8))</f>
        <v>#REF!</v>
      </c>
      <c r="O56" s="15" t="e">
        <f>$Q56*$S56*#REF!+($R56*'Budget de caisse'!O57*(1+Hypothèses!$C$8))</f>
        <v>#REF!</v>
      </c>
      <c r="Q56" s="33">
        <f>'Budget de caisse'!Q57</f>
        <v>0</v>
      </c>
      <c r="R56" s="33">
        <f>'Budget de caisse'!R57</f>
        <v>0</v>
      </c>
      <c r="S56" s="33">
        <f>'Budget de caisse'!S57</f>
        <v>0</v>
      </c>
    </row>
    <row r="57" spans="1:19" x14ac:dyDescent="0.2">
      <c r="A57" s="11" t="str">
        <f>'Budget de caisse'!A58</f>
        <v>Assurances-vie</v>
      </c>
      <c r="B57" s="15" t="e">
        <f t="shared" si="3"/>
        <v>#REF!</v>
      </c>
      <c r="C57" s="15"/>
      <c r="D57" s="15" t="e">
        <f>$Q57*$S57*#REF!+($R57*'Budget de caisse'!D58*(1+Hypothèses!$C$8))</f>
        <v>#REF!</v>
      </c>
      <c r="E57" s="15" t="e">
        <f>$Q57*$S57*#REF!+($R57*'Budget de caisse'!E58*(1+Hypothèses!$C$8))</f>
        <v>#REF!</v>
      </c>
      <c r="F57" s="15" t="e">
        <f>$Q57*$S57*#REF!+($R57*'Budget de caisse'!F58*(1+Hypothèses!$C$8))</f>
        <v>#REF!</v>
      </c>
      <c r="G57" s="15" t="e">
        <f>$Q57*$S57*#REF!+($R57*'Budget de caisse'!G58*(1+Hypothèses!$C$8))</f>
        <v>#REF!</v>
      </c>
      <c r="H57" s="15" t="e">
        <f>$Q57*$S57*#REF!+($R57*'Budget de caisse'!H58*(1+Hypothèses!$C$8))</f>
        <v>#REF!</v>
      </c>
      <c r="I57" s="15" t="e">
        <f>$Q57*$S57*#REF!+($R57*'Budget de caisse'!I58*(1+Hypothèses!$C$8))</f>
        <v>#REF!</v>
      </c>
      <c r="J57" s="15" t="e">
        <f>$Q57*$S57*#REF!+($R57*'Budget de caisse'!J58*(1+Hypothèses!$C$8))</f>
        <v>#REF!</v>
      </c>
      <c r="K57" s="15" t="e">
        <f>$Q57*$S57*#REF!+($R57*'Budget de caisse'!K58*(1+Hypothèses!$C$8))</f>
        <v>#REF!</v>
      </c>
      <c r="L57" s="15" t="e">
        <f>$Q57*$S57*#REF!+($R57*'Budget de caisse'!L58*(1+Hypothèses!$C$8))</f>
        <v>#REF!</v>
      </c>
      <c r="M57" s="15" t="e">
        <f>$Q57*$S57*#REF!+($R57*'Budget de caisse'!M58*(1+Hypothèses!$C$8))</f>
        <v>#REF!</v>
      </c>
      <c r="N57" s="15" t="e">
        <f>$Q57*$S57*#REF!+($R57*'Budget de caisse'!N58*(1+Hypothèses!$C$8))</f>
        <v>#REF!</v>
      </c>
      <c r="O57" s="15" t="e">
        <f>$Q57*$S57*#REF!+($R57*'Budget de caisse'!O58*(1+Hypothèses!$C$8))</f>
        <v>#REF!</v>
      </c>
      <c r="Q57" s="33">
        <f>'Budget de caisse'!Q58</f>
        <v>0</v>
      </c>
      <c r="R57" s="33">
        <f>'Budget de caisse'!R58</f>
        <v>0</v>
      </c>
      <c r="S57" s="33">
        <f>'Budget de caisse'!S58</f>
        <v>0</v>
      </c>
    </row>
    <row r="58" spans="1:19" x14ac:dyDescent="0.2">
      <c r="A58" s="11" t="str">
        <f>'Budget de caisse'!A59</f>
        <v>Cotisations et affiliations</v>
      </c>
      <c r="B58" s="15" t="e">
        <f t="shared" si="3"/>
        <v>#REF!</v>
      </c>
      <c r="C58" s="15"/>
      <c r="D58" s="15" t="e">
        <f>$Q58*$S58*#REF!+($R58*'Budget de caisse'!D59*(1+Hypothèses!$C$8))</f>
        <v>#REF!</v>
      </c>
      <c r="E58" s="15" t="e">
        <f>$Q58*$S58*#REF!+($R58*'Budget de caisse'!E59*(1+Hypothèses!$C$8))</f>
        <v>#REF!</v>
      </c>
      <c r="F58" s="15" t="e">
        <f>$Q58*$S58*#REF!+($R58*'Budget de caisse'!F59*(1+Hypothèses!$C$8))</f>
        <v>#REF!</v>
      </c>
      <c r="G58" s="15" t="e">
        <f>$Q58*$S58*#REF!+($R58*'Budget de caisse'!G59*(1+Hypothèses!$C$8))</f>
        <v>#REF!</v>
      </c>
      <c r="H58" s="15" t="e">
        <f>$Q58*$S58*#REF!+($R58*'Budget de caisse'!H59*(1+Hypothèses!$C$8))</f>
        <v>#REF!</v>
      </c>
      <c r="I58" s="15" t="e">
        <f>$Q58*$S58*#REF!+($R58*'Budget de caisse'!I59*(1+Hypothèses!$C$8))</f>
        <v>#REF!</v>
      </c>
      <c r="J58" s="15" t="e">
        <f>$Q58*$S58*#REF!+($R58*'Budget de caisse'!J59*(1+Hypothèses!$C$8))</f>
        <v>#REF!</v>
      </c>
      <c r="K58" s="15" t="e">
        <f>$Q58*$S58*#REF!+($R58*'Budget de caisse'!K59*(1+Hypothèses!$C$8))</f>
        <v>#REF!</v>
      </c>
      <c r="L58" s="15" t="e">
        <f>$Q58*$S58*#REF!+($R58*'Budget de caisse'!L59*(1+Hypothèses!$C$8))</f>
        <v>#REF!</v>
      </c>
      <c r="M58" s="15" t="e">
        <f>$Q58*$S58*#REF!+($R58*'Budget de caisse'!M59*(1+Hypothèses!$C$8))</f>
        <v>#REF!</v>
      </c>
      <c r="N58" s="15" t="e">
        <f>$Q58*$S58*#REF!+($R58*'Budget de caisse'!N59*(1+Hypothèses!$C$8))</f>
        <v>#REF!</v>
      </c>
      <c r="O58" s="15" t="e">
        <f>$Q58*$S58*#REF!+($R58*'Budget de caisse'!O59*(1+Hypothèses!$C$8))</f>
        <v>#REF!</v>
      </c>
      <c r="Q58" s="33">
        <f>'Budget de caisse'!Q59</f>
        <v>0</v>
      </c>
      <c r="R58" s="33">
        <f>'Budget de caisse'!R59</f>
        <v>0</v>
      </c>
      <c r="S58" s="33">
        <f>'Budget de caisse'!S59</f>
        <v>0</v>
      </c>
    </row>
    <row r="59" spans="1:19" x14ac:dyDescent="0.2">
      <c r="A59" s="11" t="str">
        <f>'Budget de caisse'!A60</f>
        <v>Créances douteuses</v>
      </c>
      <c r="B59" s="15" t="e">
        <f t="shared" si="3"/>
        <v>#REF!</v>
      </c>
      <c r="C59" s="15"/>
      <c r="D59" s="15" t="e">
        <f>$Q59*$S59*#REF!+($R59*'Budget de caisse'!D60*(1+Hypothèses!$C$8))</f>
        <v>#REF!</v>
      </c>
      <c r="E59" s="15" t="e">
        <f>$Q59*$S59*#REF!+($R59*'Budget de caisse'!E60*(1+Hypothèses!$C$8))</f>
        <v>#REF!</v>
      </c>
      <c r="F59" s="15" t="e">
        <f>$Q59*$S59*#REF!+($R59*'Budget de caisse'!F60*(1+Hypothèses!$C$8))</f>
        <v>#REF!</v>
      </c>
      <c r="G59" s="15" t="e">
        <f>$Q59*$S59*#REF!+($R59*'Budget de caisse'!G60*(1+Hypothèses!$C$8))</f>
        <v>#REF!</v>
      </c>
      <c r="H59" s="15" t="e">
        <f>$Q59*$S59*#REF!+($R59*'Budget de caisse'!H60*(1+Hypothèses!$C$8))</f>
        <v>#REF!</v>
      </c>
      <c r="I59" s="15" t="e">
        <f>$Q59*$S59*#REF!+($R59*'Budget de caisse'!I60*(1+Hypothèses!$C$8))</f>
        <v>#REF!</v>
      </c>
      <c r="J59" s="15" t="e">
        <f>$Q59*$S59*#REF!+($R59*'Budget de caisse'!J60*(1+Hypothèses!$C$8))</f>
        <v>#REF!</v>
      </c>
      <c r="K59" s="15" t="e">
        <f>$Q59*$S59*#REF!+($R59*'Budget de caisse'!K60*(1+Hypothèses!$C$8))</f>
        <v>#REF!</v>
      </c>
      <c r="L59" s="15" t="e">
        <f>$Q59*$S59*#REF!+($R59*'Budget de caisse'!L60*(1+Hypothèses!$C$8))</f>
        <v>#REF!</v>
      </c>
      <c r="M59" s="15" t="e">
        <f>$Q59*$S59*#REF!+($R59*'Budget de caisse'!M60*(1+Hypothèses!$C$8))</f>
        <v>#REF!</v>
      </c>
      <c r="N59" s="15" t="e">
        <f>$Q59*$S59*#REF!+($R59*'Budget de caisse'!N60*(1+Hypothèses!$C$8))</f>
        <v>#REF!</v>
      </c>
      <c r="O59" s="15" t="e">
        <f>$Q59*$S59*#REF!+($R59*'Budget de caisse'!O60*(1+Hypothèses!$C$8))</f>
        <v>#REF!</v>
      </c>
      <c r="Q59" s="33">
        <f>'Budget de caisse'!Q60</f>
        <v>0</v>
      </c>
      <c r="R59" s="33">
        <f>'Budget de caisse'!R60</f>
        <v>0</v>
      </c>
      <c r="S59" s="33">
        <f>'Budget de caisse'!S60</f>
        <v>0</v>
      </c>
    </row>
    <row r="60" spans="1:19" x14ac:dyDescent="0.2">
      <c r="A60" s="11" t="str">
        <f>'Budget de caisse'!A61</f>
        <v>Entretien et réparations - bâtiment</v>
      </c>
      <c r="B60" s="15" t="e">
        <f t="shared" si="3"/>
        <v>#REF!</v>
      </c>
      <c r="C60" s="15"/>
      <c r="D60" s="15" t="e">
        <f>$Q60*$S60*#REF!+($R60*'Budget de caisse'!D61*(1+Hypothèses!$C$8))</f>
        <v>#REF!</v>
      </c>
      <c r="E60" s="15" t="e">
        <f>$Q60*$S60*#REF!+($R60*'Budget de caisse'!E61*(1+Hypothèses!$C$8))</f>
        <v>#REF!</v>
      </c>
      <c r="F60" s="15" t="e">
        <f>$Q60*$S60*#REF!+($R60*'Budget de caisse'!F61*(1+Hypothèses!$C$8))</f>
        <v>#REF!</v>
      </c>
      <c r="G60" s="15" t="e">
        <f>$Q60*$S60*#REF!+($R60*'Budget de caisse'!G61*(1+Hypothèses!$C$8))</f>
        <v>#REF!</v>
      </c>
      <c r="H60" s="15" t="e">
        <f>$Q60*$S60*#REF!+($R60*'Budget de caisse'!H61*(1+Hypothèses!$C$8))</f>
        <v>#REF!</v>
      </c>
      <c r="I60" s="15" t="e">
        <f>$Q60*$S60*#REF!+($R60*'Budget de caisse'!I61*(1+Hypothèses!$C$8))</f>
        <v>#REF!</v>
      </c>
      <c r="J60" s="15" t="e">
        <f>$Q60*$S60*#REF!+($R60*'Budget de caisse'!J61*(1+Hypothèses!$C$8))</f>
        <v>#REF!</v>
      </c>
      <c r="K60" s="15" t="e">
        <f>$Q60*$S60*#REF!+($R60*'Budget de caisse'!K61*(1+Hypothèses!$C$8))</f>
        <v>#REF!</v>
      </c>
      <c r="L60" s="15" t="e">
        <f>$Q60*$S60*#REF!+($R60*'Budget de caisse'!L61*(1+Hypothèses!$C$8))</f>
        <v>#REF!</v>
      </c>
      <c r="M60" s="15" t="e">
        <f>$Q60*$S60*#REF!+($R60*'Budget de caisse'!M61*(1+Hypothèses!$C$8))</f>
        <v>#REF!</v>
      </c>
      <c r="N60" s="15" t="e">
        <f>$Q60*$S60*#REF!+($R60*'Budget de caisse'!N61*(1+Hypothèses!$C$8))</f>
        <v>#REF!</v>
      </c>
      <c r="O60" s="15" t="e">
        <f>$Q60*$S60*#REF!+($R60*'Budget de caisse'!O61*(1+Hypothèses!$C$8))</f>
        <v>#REF!</v>
      </c>
      <c r="Q60" s="33">
        <f>'Budget de caisse'!Q61</f>
        <v>0</v>
      </c>
      <c r="R60" s="33">
        <f>'Budget de caisse'!R61</f>
        <v>0</v>
      </c>
      <c r="S60" s="33">
        <f>'Budget de caisse'!S61</f>
        <v>0</v>
      </c>
    </row>
    <row r="61" spans="1:19" x14ac:dyDescent="0.2">
      <c r="A61" s="11" t="str">
        <f>'Budget de caisse'!A62</f>
        <v>Frais de bureau</v>
      </c>
      <c r="B61" s="15" t="e">
        <f t="shared" si="3"/>
        <v>#REF!</v>
      </c>
      <c r="C61" s="15"/>
      <c r="D61" s="15" t="e">
        <f>$Q61*$S61*#REF!+($R61*'Budget de caisse'!D62*(1+Hypothèses!$C$8))</f>
        <v>#REF!</v>
      </c>
      <c r="E61" s="15" t="e">
        <f>$Q61*$S61*#REF!+($R61*'Budget de caisse'!E62*(1+Hypothèses!$C$8))</f>
        <v>#REF!</v>
      </c>
      <c r="F61" s="15" t="e">
        <f>$Q61*$S61*#REF!+($R61*'Budget de caisse'!F62*(1+Hypothèses!$C$8))</f>
        <v>#REF!</v>
      </c>
      <c r="G61" s="15" t="e">
        <f>$Q61*$S61*#REF!+($R61*'Budget de caisse'!G62*(1+Hypothèses!$C$8))</f>
        <v>#REF!</v>
      </c>
      <c r="H61" s="15" t="e">
        <f>$Q61*$S61*#REF!+($R61*'Budget de caisse'!H62*(1+Hypothèses!$C$8))</f>
        <v>#REF!</v>
      </c>
      <c r="I61" s="15" t="e">
        <f>$Q61*$S61*#REF!+($R61*'Budget de caisse'!I62*(1+Hypothèses!$C$8))</f>
        <v>#REF!</v>
      </c>
      <c r="J61" s="15" t="e">
        <f>$Q61*$S61*#REF!+($R61*'Budget de caisse'!J62*(1+Hypothèses!$C$8))</f>
        <v>#REF!</v>
      </c>
      <c r="K61" s="15" t="e">
        <f>$Q61*$S61*#REF!+($R61*'Budget de caisse'!K62*(1+Hypothèses!$C$8))</f>
        <v>#REF!</v>
      </c>
      <c r="L61" s="15" t="e">
        <f>$Q61*$S61*#REF!+($R61*'Budget de caisse'!L62*(1+Hypothèses!$C$8))</f>
        <v>#REF!</v>
      </c>
      <c r="M61" s="15" t="e">
        <f>$Q61*$S61*#REF!+($R61*'Budget de caisse'!M62*(1+Hypothèses!$C$8))</f>
        <v>#REF!</v>
      </c>
      <c r="N61" s="15" t="e">
        <f>$Q61*$S61*#REF!+($R61*'Budget de caisse'!N62*(1+Hypothèses!$C$8))</f>
        <v>#REF!</v>
      </c>
      <c r="O61" s="15" t="e">
        <f>$Q61*$S61*#REF!+($R61*'Budget de caisse'!O62*(1+Hypothèses!$C$8))</f>
        <v>#REF!</v>
      </c>
      <c r="Q61" s="33">
        <f>'Budget de caisse'!Q62</f>
        <v>0</v>
      </c>
      <c r="R61" s="33">
        <f>'Budget de caisse'!R62</f>
        <v>0</v>
      </c>
      <c r="S61" s="37">
        <f>'Budget de caisse'!S62</f>
        <v>0</v>
      </c>
    </row>
    <row r="62" spans="1:19" x14ac:dyDescent="0.2">
      <c r="A62" s="11" t="str">
        <f>'Budget de caisse'!A63</f>
        <v>Frais de déplacement</v>
      </c>
      <c r="B62" s="15" t="e">
        <f t="shared" si="3"/>
        <v>#REF!</v>
      </c>
      <c r="C62" s="15"/>
      <c r="D62" s="15" t="e">
        <f>$Q62*$S62*#REF!+($R62*'Budget de caisse'!D63*(1+Hypothèses!$C$8))</f>
        <v>#REF!</v>
      </c>
      <c r="E62" s="15" t="e">
        <f>$Q62*$S62*#REF!+($R62*'Budget de caisse'!E63*(1+Hypothèses!$C$8))</f>
        <v>#REF!</v>
      </c>
      <c r="F62" s="15" t="e">
        <f>$Q62*$S62*#REF!+($R62*'Budget de caisse'!F63*(1+Hypothèses!$C$8))</f>
        <v>#REF!</v>
      </c>
      <c r="G62" s="15" t="e">
        <f>$Q62*$S62*#REF!+($R62*'Budget de caisse'!G63*(1+Hypothèses!$C$8))</f>
        <v>#REF!</v>
      </c>
      <c r="H62" s="15" t="e">
        <f>$Q62*$S62*#REF!+($R62*'Budget de caisse'!H63*(1+Hypothèses!$C$8))</f>
        <v>#REF!</v>
      </c>
      <c r="I62" s="15" t="e">
        <f>$Q62*$S62*#REF!+($R62*'Budget de caisse'!I63*(1+Hypothèses!$C$8))</f>
        <v>#REF!</v>
      </c>
      <c r="J62" s="15" t="e">
        <f>$Q62*$S62*#REF!+($R62*'Budget de caisse'!J63*(1+Hypothèses!$C$8))</f>
        <v>#REF!</v>
      </c>
      <c r="K62" s="15" t="e">
        <f>$Q62*$S62*#REF!+($R62*'Budget de caisse'!K63*(1+Hypothèses!$C$8))</f>
        <v>#REF!</v>
      </c>
      <c r="L62" s="15" t="e">
        <f>$Q62*$S62*#REF!+($R62*'Budget de caisse'!L63*(1+Hypothèses!$C$8))</f>
        <v>#REF!</v>
      </c>
      <c r="M62" s="15" t="e">
        <f>$Q62*$S62*#REF!+($R62*'Budget de caisse'!M63*(1+Hypothèses!$C$8))</f>
        <v>#REF!</v>
      </c>
      <c r="N62" s="15" t="e">
        <f>$Q62*$S62*#REF!+($R62*'Budget de caisse'!N63*(1+Hypothèses!$C$8))</f>
        <v>#REF!</v>
      </c>
      <c r="O62" s="15" t="e">
        <f>$Q62*$S62*#REF!+($R62*'Budget de caisse'!O63*(1+Hypothèses!$C$8))</f>
        <v>#REF!</v>
      </c>
      <c r="Q62" s="33">
        <f>'Budget de caisse'!Q63</f>
        <v>0</v>
      </c>
      <c r="R62" s="33">
        <f>'Budget de caisse'!R63</f>
        <v>0</v>
      </c>
      <c r="S62" s="33">
        <f>'Budget de caisse'!S63</f>
        <v>0</v>
      </c>
    </row>
    <row r="63" spans="1:19" x14ac:dyDescent="0.2">
      <c r="A63" s="11" t="str">
        <f>'Budget de caisse'!A64</f>
        <v>Honoraires professionnels</v>
      </c>
      <c r="B63" s="15" t="e">
        <f t="shared" si="3"/>
        <v>#REF!</v>
      </c>
      <c r="C63" s="15"/>
      <c r="D63" s="15" t="e">
        <f>$Q63*$S63*#REF!+($R63*'Budget de caisse'!D64*(1+Hypothèses!$C$8))</f>
        <v>#REF!</v>
      </c>
      <c r="E63" s="15" t="e">
        <f>$Q63*$S63*#REF!+($R63*'Budget de caisse'!E64*(1+Hypothèses!$C$8))</f>
        <v>#REF!</v>
      </c>
      <c r="F63" s="15" t="e">
        <f>$Q63*$S63*#REF!+($R63*'Budget de caisse'!F64*(1+Hypothèses!$C$8))</f>
        <v>#REF!</v>
      </c>
      <c r="G63" s="15" t="e">
        <f>$Q63*$S63*#REF!+($R63*'Budget de caisse'!G64*(1+Hypothèses!$C$8))</f>
        <v>#REF!</v>
      </c>
      <c r="H63" s="15" t="e">
        <f>$Q63*$S63*#REF!+($R63*'Budget de caisse'!H64*(1+Hypothèses!$C$8))</f>
        <v>#REF!</v>
      </c>
      <c r="I63" s="15" t="e">
        <f>$Q63*$S63*#REF!+($R63*'Budget de caisse'!I64*(1+Hypothèses!$C$8))</f>
        <v>#REF!</v>
      </c>
      <c r="J63" s="15" t="e">
        <f>$Q63*$S63*#REF!+($R63*'Budget de caisse'!J64*(1+Hypothèses!$C$8))</f>
        <v>#REF!</v>
      </c>
      <c r="K63" s="15" t="e">
        <f>$Q63*$S63*#REF!+($R63*'Budget de caisse'!K64*(1+Hypothèses!$C$8))</f>
        <v>#REF!</v>
      </c>
      <c r="L63" s="15" t="e">
        <f>$Q63*$S63*#REF!+($R63*'Budget de caisse'!L64*(1+Hypothèses!$C$8))</f>
        <v>#REF!</v>
      </c>
      <c r="M63" s="15" t="e">
        <f>$Q63*$S63*#REF!+($R63*'Budget de caisse'!M64*(1+Hypothèses!$C$8))</f>
        <v>#REF!</v>
      </c>
      <c r="N63" s="15" t="e">
        <f>$Q63*$S63*#REF!+($R63*'Budget de caisse'!N64*(1+Hypothèses!$C$8))</f>
        <v>#REF!</v>
      </c>
      <c r="O63" s="15" t="e">
        <f>$Q63*$S63*#REF!+($R63*'Budget de caisse'!O64*(1+Hypothèses!$C$8))</f>
        <v>#REF!</v>
      </c>
      <c r="Q63" s="33">
        <f>'Budget de caisse'!Q64</f>
        <v>0</v>
      </c>
      <c r="R63" s="33">
        <f>'Budget de caisse'!R64</f>
        <v>0</v>
      </c>
      <c r="S63" s="33">
        <f>'Budget de caisse'!S64</f>
        <v>0</v>
      </c>
    </row>
    <row r="64" spans="1:19" x14ac:dyDescent="0.2">
      <c r="A64" s="11" t="str">
        <f>'Budget de caisse'!A65</f>
        <v>Télécommunications</v>
      </c>
      <c r="B64" s="15" t="e">
        <f t="shared" si="3"/>
        <v>#REF!</v>
      </c>
      <c r="C64" s="15"/>
      <c r="D64" s="15" t="e">
        <f>$Q64*$S64*#REF!+($R64*'Budget de caisse'!D65*(1+Hypothèses!$C$8))</f>
        <v>#REF!</v>
      </c>
      <c r="E64" s="15" t="e">
        <f>$Q64*$S64*#REF!+($R64*'Budget de caisse'!E65*(1+Hypothèses!$C$8))</f>
        <v>#REF!</v>
      </c>
      <c r="F64" s="15" t="e">
        <f>$Q64*$S64*#REF!+($R64*'Budget de caisse'!F65*(1+Hypothèses!$C$8))</f>
        <v>#REF!</v>
      </c>
      <c r="G64" s="15" t="e">
        <f>$Q64*$S64*#REF!+($R64*'Budget de caisse'!G65*(1+Hypothèses!$C$8))</f>
        <v>#REF!</v>
      </c>
      <c r="H64" s="15" t="e">
        <f>$Q64*$S64*#REF!+($R64*'Budget de caisse'!H65*(1+Hypothèses!$C$8))</f>
        <v>#REF!</v>
      </c>
      <c r="I64" s="15" t="e">
        <f>$Q64*$S64*#REF!+($R64*'Budget de caisse'!I65*(1+Hypothèses!$C$8))</f>
        <v>#REF!</v>
      </c>
      <c r="J64" s="15" t="e">
        <f>$Q64*$S64*#REF!+($R64*'Budget de caisse'!J65*(1+Hypothèses!$C$8))</f>
        <v>#REF!</v>
      </c>
      <c r="K64" s="15" t="e">
        <f>$Q64*$S64*#REF!+($R64*'Budget de caisse'!K65*(1+Hypothèses!$C$8))</f>
        <v>#REF!</v>
      </c>
      <c r="L64" s="15" t="e">
        <f>$Q64*$S64*#REF!+($R64*'Budget de caisse'!L65*(1+Hypothèses!$C$8))</f>
        <v>#REF!</v>
      </c>
      <c r="M64" s="15" t="e">
        <f>$Q64*$S64*#REF!+($R64*'Budget de caisse'!M65*(1+Hypothèses!$C$8))</f>
        <v>#REF!</v>
      </c>
      <c r="N64" s="15" t="e">
        <f>$Q64*$S64*#REF!+($R64*'Budget de caisse'!N65*(1+Hypothèses!$C$8))</f>
        <v>#REF!</v>
      </c>
      <c r="O64" s="15" t="e">
        <f>$Q64*$S64*#REF!+($R64*'Budget de caisse'!O65*(1+Hypothèses!$C$8))</f>
        <v>#REF!</v>
      </c>
      <c r="Q64" s="33">
        <f>'Budget de caisse'!Q65</f>
        <v>0</v>
      </c>
      <c r="R64" s="33">
        <f>'Budget de caisse'!R65</f>
        <v>0</v>
      </c>
      <c r="S64" s="33">
        <f>'Budget de caisse'!S65</f>
        <v>0</v>
      </c>
    </row>
    <row r="65" spans="1:19" x14ac:dyDescent="0.2">
      <c r="A65" s="11" t="str">
        <f>'Budget de caisse'!A66</f>
        <v>Taxes et permis</v>
      </c>
      <c r="B65" s="15" t="e">
        <f t="shared" si="3"/>
        <v>#REF!</v>
      </c>
      <c r="C65" s="15"/>
      <c r="D65" s="15" t="e">
        <f>$Q65*$S65*#REF!+($R65*'Budget de caisse'!D66*(1+Hypothèses!$C$8))</f>
        <v>#REF!</v>
      </c>
      <c r="E65" s="15" t="e">
        <f>$Q65*$S65*#REF!+($R65*'Budget de caisse'!E66*(1+Hypothèses!$C$8))</f>
        <v>#REF!</v>
      </c>
      <c r="F65" s="15" t="e">
        <f>$Q65*$S65*#REF!+($R65*'Budget de caisse'!F66*(1+Hypothèses!$C$8))</f>
        <v>#REF!</v>
      </c>
      <c r="G65" s="15" t="e">
        <f>$Q65*$S65*#REF!+($R65*'Budget de caisse'!G66*(1+Hypothèses!$C$8))</f>
        <v>#REF!</v>
      </c>
      <c r="H65" s="15" t="e">
        <f>$Q65*$S65*#REF!+($R65*'Budget de caisse'!H66*(1+Hypothèses!$C$8))</f>
        <v>#REF!</v>
      </c>
      <c r="I65" s="15" t="e">
        <f>$Q65*$S65*#REF!+($R65*'Budget de caisse'!I66*(1+Hypothèses!$C$8))</f>
        <v>#REF!</v>
      </c>
      <c r="J65" s="15" t="e">
        <f>$Q65*$S65*#REF!+($R65*'Budget de caisse'!J66*(1+Hypothèses!$C$8))</f>
        <v>#REF!</v>
      </c>
      <c r="K65" s="15" t="e">
        <f>$Q65*$S65*#REF!+($R65*'Budget de caisse'!K66*(1+Hypothèses!$C$8))</f>
        <v>#REF!</v>
      </c>
      <c r="L65" s="15" t="e">
        <f>$Q65*$S65*#REF!+($R65*'Budget de caisse'!L66*(1+Hypothèses!$C$8))</f>
        <v>#REF!</v>
      </c>
      <c r="M65" s="15" t="e">
        <f>$Q65*$S65*#REF!+($R65*'Budget de caisse'!M66*(1+Hypothèses!$C$8))</f>
        <v>#REF!</v>
      </c>
      <c r="N65" s="15" t="e">
        <f>$Q65*$S65*#REF!+($R65*'Budget de caisse'!N66*(1+Hypothèses!$C$8))</f>
        <v>#REF!</v>
      </c>
      <c r="O65" s="15" t="e">
        <f>$Q65*$S65*#REF!+($R65*'Budget de caisse'!O66*(1+Hypothèses!$C$8))</f>
        <v>#REF!</v>
      </c>
      <c r="Q65" s="33">
        <f>'Budget de caisse'!Q66</f>
        <v>0</v>
      </c>
      <c r="R65" s="33">
        <f>'Budget de caisse'!R66</f>
        <v>0</v>
      </c>
      <c r="S65" s="33">
        <f>'Budget de caisse'!S66</f>
        <v>0</v>
      </c>
    </row>
    <row r="66" spans="1:19" x14ac:dyDescent="0.2">
      <c r="A66" s="11" t="str">
        <f>'Budget de caisse'!A67</f>
        <v>Autres</v>
      </c>
      <c r="B66" s="15" t="e">
        <f t="shared" ref="B66:B69" si="8">SUM(C66:O66)</f>
        <v>#REF!</v>
      </c>
      <c r="C66" s="15"/>
      <c r="D66" s="15" t="e">
        <f>$Q66*$S66*#REF!+($R66*'Budget de caisse'!D67*(1+Hypothèses!$C$8))</f>
        <v>#REF!</v>
      </c>
      <c r="E66" s="15" t="e">
        <f>$Q66*$S66*#REF!+($R66*'Budget de caisse'!E67*(1+Hypothèses!$C$8))</f>
        <v>#REF!</v>
      </c>
      <c r="F66" s="15" t="e">
        <f>$Q66*$S66*#REF!+($R66*'Budget de caisse'!F67*(1+Hypothèses!$C$8))</f>
        <v>#REF!</v>
      </c>
      <c r="G66" s="15" t="e">
        <f>$Q66*$S66*#REF!+($R66*'Budget de caisse'!G67*(1+Hypothèses!$C$8))</f>
        <v>#REF!</v>
      </c>
      <c r="H66" s="15" t="e">
        <f>$Q66*$S66*#REF!+($R66*'Budget de caisse'!H67*(1+Hypothèses!$C$8))</f>
        <v>#REF!</v>
      </c>
      <c r="I66" s="15" t="e">
        <f>$Q66*$S66*#REF!+($R66*'Budget de caisse'!I67*(1+Hypothèses!$C$8))</f>
        <v>#REF!</v>
      </c>
      <c r="J66" s="15" t="e">
        <f>$Q66*$S66*#REF!+($R66*'Budget de caisse'!J67*(1+Hypothèses!$C$8))</f>
        <v>#REF!</v>
      </c>
      <c r="K66" s="15" t="e">
        <f>$Q66*$S66*#REF!+($R66*'Budget de caisse'!K67*(1+Hypothèses!$C$8))</f>
        <v>#REF!</v>
      </c>
      <c r="L66" s="15" t="e">
        <f>$Q66*$S66*#REF!+($R66*'Budget de caisse'!L67*(1+Hypothèses!$C$8))</f>
        <v>#REF!</v>
      </c>
      <c r="M66" s="15" t="e">
        <f>$Q66*$S66*#REF!+($R66*'Budget de caisse'!M67*(1+Hypothèses!$C$8))</f>
        <v>#REF!</v>
      </c>
      <c r="N66" s="15" t="e">
        <f>$Q66*$S66*#REF!+($R66*'Budget de caisse'!N67*(1+Hypothèses!$C$8))</f>
        <v>#REF!</v>
      </c>
      <c r="O66" s="15" t="e">
        <f>$Q66*$S66*#REF!+($R66*'Budget de caisse'!O67*(1+Hypothèses!$C$8))</f>
        <v>#REF!</v>
      </c>
      <c r="Q66" s="33">
        <f>'Budget de caisse'!Q67</f>
        <v>0</v>
      </c>
      <c r="R66" s="33">
        <f>'Budget de caisse'!R67</f>
        <v>0</v>
      </c>
      <c r="S66" s="33">
        <f>'Budget de caisse'!S67</f>
        <v>0</v>
      </c>
    </row>
    <row r="67" spans="1:19" x14ac:dyDescent="0.2">
      <c r="A67" s="11" t="str">
        <f>'Budget de caisse'!A68</f>
        <v>Autres</v>
      </c>
      <c r="B67" s="15" t="e">
        <f t="shared" si="8"/>
        <v>#REF!</v>
      </c>
      <c r="C67" s="15"/>
      <c r="D67" s="15" t="e">
        <f>$Q67*$S67*#REF!+($R67*'Budget de caisse'!D68*(1+Hypothèses!$C$8))</f>
        <v>#REF!</v>
      </c>
      <c r="E67" s="15" t="e">
        <f>$Q67*$S67*#REF!+($R67*'Budget de caisse'!E68*(1+Hypothèses!$C$8))</f>
        <v>#REF!</v>
      </c>
      <c r="F67" s="15" t="e">
        <f>$Q67*$S67*#REF!+($R67*'Budget de caisse'!F68*(1+Hypothèses!$C$8))</f>
        <v>#REF!</v>
      </c>
      <c r="G67" s="15" t="e">
        <f>$Q67*$S67*#REF!+($R67*'Budget de caisse'!G68*(1+Hypothèses!$C$8))</f>
        <v>#REF!</v>
      </c>
      <c r="H67" s="15" t="e">
        <f>$Q67*$S67*#REF!+($R67*'Budget de caisse'!H68*(1+Hypothèses!$C$8))</f>
        <v>#REF!</v>
      </c>
      <c r="I67" s="15" t="e">
        <f>$Q67*$S67*#REF!+($R67*'Budget de caisse'!I68*(1+Hypothèses!$C$8))</f>
        <v>#REF!</v>
      </c>
      <c r="J67" s="15" t="e">
        <f>$Q67*$S67*#REF!+($R67*'Budget de caisse'!J68*(1+Hypothèses!$C$8))</f>
        <v>#REF!</v>
      </c>
      <c r="K67" s="15" t="e">
        <f>$Q67*$S67*#REF!+($R67*'Budget de caisse'!K68*(1+Hypothèses!$C$8))</f>
        <v>#REF!</v>
      </c>
      <c r="L67" s="15" t="e">
        <f>$Q67*$S67*#REF!+($R67*'Budget de caisse'!L68*(1+Hypothèses!$C$8))</f>
        <v>#REF!</v>
      </c>
      <c r="M67" s="15" t="e">
        <f>$Q67*$S67*#REF!+($R67*'Budget de caisse'!M68*(1+Hypothèses!$C$8))</f>
        <v>#REF!</v>
      </c>
      <c r="N67" s="15" t="e">
        <f>$Q67*$S67*#REF!+($R67*'Budget de caisse'!N68*(1+Hypothèses!$C$8))</f>
        <v>#REF!</v>
      </c>
      <c r="O67" s="15" t="e">
        <f>$Q67*$S67*#REF!+($R67*'Budget de caisse'!O68*(1+Hypothèses!$C$8))</f>
        <v>#REF!</v>
      </c>
      <c r="Q67" s="33">
        <f>'Budget de caisse'!Q68</f>
        <v>0</v>
      </c>
      <c r="R67" s="33">
        <f>'Budget de caisse'!R68</f>
        <v>0</v>
      </c>
      <c r="S67" s="33">
        <f>'Budget de caisse'!S68</f>
        <v>0</v>
      </c>
    </row>
    <row r="68" spans="1:19" x14ac:dyDescent="0.2">
      <c r="A68" s="11" t="str">
        <f>'Budget de caisse'!A69</f>
        <v>Autres</v>
      </c>
      <c r="B68" s="15" t="e">
        <f t="shared" si="8"/>
        <v>#REF!</v>
      </c>
      <c r="C68" s="15"/>
      <c r="D68" s="15" t="e">
        <f>$Q68*$S68*#REF!+($R68*'Budget de caisse'!D69*(1+Hypothèses!$C$8))</f>
        <v>#REF!</v>
      </c>
      <c r="E68" s="15" t="e">
        <f>$Q68*$S68*#REF!+($R68*'Budget de caisse'!E69*(1+Hypothèses!$C$8))</f>
        <v>#REF!</v>
      </c>
      <c r="F68" s="15" t="e">
        <f>$Q68*$S68*#REF!+($R68*'Budget de caisse'!F69*(1+Hypothèses!$C$8))</f>
        <v>#REF!</v>
      </c>
      <c r="G68" s="15" t="e">
        <f>$Q68*$S68*#REF!+($R68*'Budget de caisse'!G69*(1+Hypothèses!$C$8))</f>
        <v>#REF!</v>
      </c>
      <c r="H68" s="15" t="e">
        <f>$Q68*$S68*#REF!+($R68*'Budget de caisse'!H69*(1+Hypothèses!$C$8))</f>
        <v>#REF!</v>
      </c>
      <c r="I68" s="15" t="e">
        <f>$Q68*$S68*#REF!+($R68*'Budget de caisse'!I69*(1+Hypothèses!$C$8))</f>
        <v>#REF!</v>
      </c>
      <c r="J68" s="15" t="e">
        <f>$Q68*$S68*#REF!+($R68*'Budget de caisse'!J69*(1+Hypothèses!$C$8))</f>
        <v>#REF!</v>
      </c>
      <c r="K68" s="15" t="e">
        <f>$Q68*$S68*#REF!+($R68*'Budget de caisse'!K69*(1+Hypothèses!$C$8))</f>
        <v>#REF!</v>
      </c>
      <c r="L68" s="15" t="e">
        <f>$Q68*$S68*#REF!+($R68*'Budget de caisse'!L69*(1+Hypothèses!$C$8))</f>
        <v>#REF!</v>
      </c>
      <c r="M68" s="15" t="e">
        <f>$Q68*$S68*#REF!+($R68*'Budget de caisse'!M69*(1+Hypothèses!$C$8))</f>
        <v>#REF!</v>
      </c>
      <c r="N68" s="15" t="e">
        <f>$Q68*$S68*#REF!+($R68*'Budget de caisse'!N69*(1+Hypothèses!$C$8))</f>
        <v>#REF!</v>
      </c>
      <c r="O68" s="15" t="e">
        <f>$Q68*$S68*#REF!+($R68*'Budget de caisse'!O69*(1+Hypothèses!$C$8))</f>
        <v>#REF!</v>
      </c>
      <c r="Q68" s="33">
        <f>'Budget de caisse'!Q69</f>
        <v>0</v>
      </c>
      <c r="R68" s="33">
        <f>'Budget de caisse'!R69</f>
        <v>0</v>
      </c>
      <c r="S68" s="33">
        <f>'Budget de caisse'!S69</f>
        <v>0</v>
      </c>
    </row>
    <row r="69" spans="1:19" x14ac:dyDescent="0.2">
      <c r="A69" s="11" t="str">
        <f>'Budget de caisse'!A70</f>
        <v>Autres</v>
      </c>
      <c r="B69" s="15" t="e">
        <f t="shared" si="8"/>
        <v>#REF!</v>
      </c>
      <c r="C69" s="15"/>
      <c r="D69" s="15" t="e">
        <f>$Q69*$S69*#REF!+($R69*'Budget de caisse'!D70*(1+Hypothèses!$C$8))</f>
        <v>#REF!</v>
      </c>
      <c r="E69" s="15" t="e">
        <f>$Q69*$S69*#REF!+($R69*'Budget de caisse'!E70*(1+Hypothèses!$C$8))</f>
        <v>#REF!</v>
      </c>
      <c r="F69" s="15" t="e">
        <f>$Q69*$S69*#REF!+($R69*'Budget de caisse'!F70*(1+Hypothèses!$C$8))</f>
        <v>#REF!</v>
      </c>
      <c r="G69" s="15" t="e">
        <f>$Q69*$S69*#REF!+($R69*'Budget de caisse'!G70*(1+Hypothèses!$C$8))</f>
        <v>#REF!</v>
      </c>
      <c r="H69" s="15" t="e">
        <f>$Q69*$S69*#REF!+($R69*'Budget de caisse'!H70*(1+Hypothèses!$C$8))</f>
        <v>#REF!</v>
      </c>
      <c r="I69" s="15" t="e">
        <f>$Q69*$S69*#REF!+($R69*'Budget de caisse'!I70*(1+Hypothèses!$C$8))</f>
        <v>#REF!</v>
      </c>
      <c r="J69" s="15" t="e">
        <f>$Q69*$S69*#REF!+($R69*'Budget de caisse'!J70*(1+Hypothèses!$C$8))</f>
        <v>#REF!</v>
      </c>
      <c r="K69" s="15" t="e">
        <f>$Q69*$S69*#REF!+($R69*'Budget de caisse'!K70*(1+Hypothèses!$C$8))</f>
        <v>#REF!</v>
      </c>
      <c r="L69" s="15" t="e">
        <f>$Q69*$S69*#REF!+($R69*'Budget de caisse'!L70*(1+Hypothèses!$C$8))</f>
        <v>#REF!</v>
      </c>
      <c r="M69" s="15" t="e">
        <f>$Q69*$S69*#REF!+($R69*'Budget de caisse'!M70*(1+Hypothèses!$C$8))</f>
        <v>#REF!</v>
      </c>
      <c r="N69" s="15" t="e">
        <f>$Q69*$S69*#REF!+($R69*'Budget de caisse'!N70*(1+Hypothèses!$C$8))</f>
        <v>#REF!</v>
      </c>
      <c r="O69" s="15" t="e">
        <f>$Q69*$S69*#REF!+($R69*'Budget de caisse'!O70*(1+Hypothèses!$C$8))</f>
        <v>#REF!</v>
      </c>
      <c r="Q69" s="33">
        <f>'Budget de caisse'!Q70</f>
        <v>0</v>
      </c>
      <c r="R69" s="33">
        <f>'Budget de caisse'!R70</f>
        <v>0</v>
      </c>
      <c r="S69" s="33">
        <f>'Budget de caisse'!S70</f>
        <v>0</v>
      </c>
    </row>
    <row r="70" spans="1:19" x14ac:dyDescent="0.2">
      <c r="A70" s="11" t="str">
        <f>'Budget de caisse'!A71</f>
        <v>Autres</v>
      </c>
      <c r="B70" s="15" t="e">
        <f t="shared" ref="B70:B72" si="9">SUM(C70:O70)</f>
        <v>#REF!</v>
      </c>
      <c r="C70" s="15"/>
      <c r="D70" s="15" t="e">
        <f>$Q70*$S70*#REF!+($R70*'Budget de caisse'!D71*(1+Hypothèses!$C$8))</f>
        <v>#REF!</v>
      </c>
      <c r="E70" s="15" t="e">
        <f>$Q70*$S70*#REF!+($R70*'Budget de caisse'!E71*(1+Hypothèses!$C$8))</f>
        <v>#REF!</v>
      </c>
      <c r="F70" s="15" t="e">
        <f>$Q70*$S70*#REF!+($R70*'Budget de caisse'!F71*(1+Hypothèses!$C$8))</f>
        <v>#REF!</v>
      </c>
      <c r="G70" s="15" t="e">
        <f>$Q70*$S70*#REF!+($R70*'Budget de caisse'!G71*(1+Hypothèses!$C$8))</f>
        <v>#REF!</v>
      </c>
      <c r="H70" s="15" t="e">
        <f>$Q70*$S70*#REF!+($R70*'Budget de caisse'!H71*(1+Hypothèses!$C$8))</f>
        <v>#REF!</v>
      </c>
      <c r="I70" s="15" t="e">
        <f>$Q70*$S70*#REF!+($R70*'Budget de caisse'!I71*(1+Hypothèses!$C$8))</f>
        <v>#REF!</v>
      </c>
      <c r="J70" s="15" t="e">
        <f>$Q70*$S70*#REF!+($R70*'Budget de caisse'!J71*(1+Hypothèses!$C$8))</f>
        <v>#REF!</v>
      </c>
      <c r="K70" s="15" t="e">
        <f>$Q70*$S70*#REF!+($R70*'Budget de caisse'!K71*(1+Hypothèses!$C$8))</f>
        <v>#REF!</v>
      </c>
      <c r="L70" s="15" t="e">
        <f>$Q70*$S70*#REF!+($R70*'Budget de caisse'!L71*(1+Hypothèses!$C$8))</f>
        <v>#REF!</v>
      </c>
      <c r="M70" s="15" t="e">
        <f>$Q70*$S70*#REF!+($R70*'Budget de caisse'!M71*(1+Hypothèses!$C$8))</f>
        <v>#REF!</v>
      </c>
      <c r="N70" s="15" t="e">
        <f>$Q70*$S70*#REF!+($R70*'Budget de caisse'!N71*(1+Hypothèses!$C$8))</f>
        <v>#REF!</v>
      </c>
      <c r="O70" s="15" t="e">
        <f>$Q70*$S70*#REF!+($R70*'Budget de caisse'!O71*(1+Hypothèses!$C$8))</f>
        <v>#REF!</v>
      </c>
      <c r="Q70" s="33">
        <f>'Budget de caisse'!Q71</f>
        <v>0</v>
      </c>
      <c r="R70" s="33">
        <f>'Budget de caisse'!R71</f>
        <v>0</v>
      </c>
      <c r="S70" s="33">
        <f>'Budget de caisse'!S71</f>
        <v>0</v>
      </c>
    </row>
    <row r="71" spans="1:19" x14ac:dyDescent="0.2">
      <c r="A71" s="11" t="str">
        <f>'Budget de caisse'!A72</f>
        <v>Autres</v>
      </c>
      <c r="B71" s="15" t="e">
        <f t="shared" si="9"/>
        <v>#REF!</v>
      </c>
      <c r="C71" s="15"/>
      <c r="D71" s="15" t="e">
        <f>$Q71*$S71*#REF!+($R71*'Budget de caisse'!D72*(1+Hypothèses!$C$8))</f>
        <v>#REF!</v>
      </c>
      <c r="E71" s="15" t="e">
        <f>$Q71*$S71*#REF!+($R71*'Budget de caisse'!E72*(1+Hypothèses!$C$8))</f>
        <v>#REF!</v>
      </c>
      <c r="F71" s="15" t="e">
        <f>$Q71*$S71*#REF!+($R71*'Budget de caisse'!F72*(1+Hypothèses!$C$8))</f>
        <v>#REF!</v>
      </c>
      <c r="G71" s="15" t="e">
        <f>$Q71*$S71*#REF!+($R71*'Budget de caisse'!G72*(1+Hypothèses!$C$8))</f>
        <v>#REF!</v>
      </c>
      <c r="H71" s="15" t="e">
        <f>$Q71*$S71*#REF!+($R71*'Budget de caisse'!H72*(1+Hypothèses!$C$8))</f>
        <v>#REF!</v>
      </c>
      <c r="I71" s="15" t="e">
        <f>$Q71*$S71*#REF!+($R71*'Budget de caisse'!I72*(1+Hypothèses!$C$8))</f>
        <v>#REF!</v>
      </c>
      <c r="J71" s="15" t="e">
        <f>$Q71*$S71*#REF!+($R71*'Budget de caisse'!J72*(1+Hypothèses!$C$8))</f>
        <v>#REF!</v>
      </c>
      <c r="K71" s="15" t="e">
        <f>$Q71*$S71*#REF!+($R71*'Budget de caisse'!K72*(1+Hypothèses!$C$8))</f>
        <v>#REF!</v>
      </c>
      <c r="L71" s="15" t="e">
        <f>$Q71*$S71*#REF!+($R71*'Budget de caisse'!L72*(1+Hypothèses!$C$8))</f>
        <v>#REF!</v>
      </c>
      <c r="M71" s="15" t="e">
        <f>$Q71*$S71*#REF!+($R71*'Budget de caisse'!M72*(1+Hypothèses!$C$8))</f>
        <v>#REF!</v>
      </c>
      <c r="N71" s="15" t="e">
        <f>$Q71*$S71*#REF!+($R71*'Budget de caisse'!N72*(1+Hypothèses!$C$8))</f>
        <v>#REF!</v>
      </c>
      <c r="O71" s="15" t="e">
        <f>$Q71*$S71*#REF!+($R71*'Budget de caisse'!O72*(1+Hypothèses!$C$8))</f>
        <v>#REF!</v>
      </c>
      <c r="Q71" s="33">
        <f>'Budget de caisse'!Q72</f>
        <v>0</v>
      </c>
      <c r="R71" s="33">
        <f>'Budget de caisse'!R72</f>
        <v>0</v>
      </c>
      <c r="S71" s="33">
        <f>'Budget de caisse'!S72</f>
        <v>0</v>
      </c>
    </row>
    <row r="72" spans="1:19" x14ac:dyDescent="0.2">
      <c r="A72" s="11" t="str">
        <f>'Budget de caisse'!A73</f>
        <v>Autres</v>
      </c>
      <c r="B72" s="15" t="e">
        <f t="shared" si="9"/>
        <v>#REF!</v>
      </c>
      <c r="C72" s="15"/>
      <c r="D72" s="15" t="e">
        <f>$Q72*$S72*#REF!+($R72*'Budget de caisse'!D73*(1+Hypothèses!$C$8))</f>
        <v>#REF!</v>
      </c>
      <c r="E72" s="15" t="e">
        <f>$Q72*$S72*#REF!+($R72*'Budget de caisse'!E73*(1+Hypothèses!$C$8))</f>
        <v>#REF!</v>
      </c>
      <c r="F72" s="15" t="e">
        <f>$Q72*$S72*#REF!+($R72*'Budget de caisse'!F73*(1+Hypothèses!$C$8))</f>
        <v>#REF!</v>
      </c>
      <c r="G72" s="15" t="e">
        <f>$Q72*$S72*#REF!+($R72*'Budget de caisse'!G73*(1+Hypothèses!$C$8))</f>
        <v>#REF!</v>
      </c>
      <c r="H72" s="15" t="e">
        <f>$Q72*$S72*#REF!+($R72*'Budget de caisse'!H73*(1+Hypothèses!$C$8))</f>
        <v>#REF!</v>
      </c>
      <c r="I72" s="15" t="e">
        <f>$Q72*$S72*#REF!+($R72*'Budget de caisse'!I73*(1+Hypothèses!$C$8))</f>
        <v>#REF!</v>
      </c>
      <c r="J72" s="15" t="e">
        <f>$Q72*$S72*#REF!+($R72*'Budget de caisse'!J73*(1+Hypothèses!$C$8))</f>
        <v>#REF!</v>
      </c>
      <c r="K72" s="15" t="e">
        <f>$Q72*$S72*#REF!+($R72*'Budget de caisse'!K73*(1+Hypothèses!$C$8))</f>
        <v>#REF!</v>
      </c>
      <c r="L72" s="15" t="e">
        <f>$Q72*$S72*#REF!+($R72*'Budget de caisse'!L73*(1+Hypothèses!$C$8))</f>
        <v>#REF!</v>
      </c>
      <c r="M72" s="15" t="e">
        <f>$Q72*$S72*#REF!+($R72*'Budget de caisse'!M73*(1+Hypothèses!$C$8))</f>
        <v>#REF!</v>
      </c>
      <c r="N72" s="15" t="e">
        <f>$Q72*$S72*#REF!+($R72*'Budget de caisse'!N73*(1+Hypothèses!$C$8))</f>
        <v>#REF!</v>
      </c>
      <c r="O72" s="15" t="e">
        <f>$Q72*$S72*#REF!+($R72*'Budget de caisse'!O73*(1+Hypothèses!$C$8))</f>
        <v>#REF!</v>
      </c>
      <c r="Q72" s="33">
        <f>'Budget de caisse'!Q73</f>
        <v>0</v>
      </c>
      <c r="R72" s="33">
        <f>'Budget de caisse'!R73</f>
        <v>0</v>
      </c>
      <c r="S72" s="33">
        <f>'Budget de caisse'!S73</f>
        <v>0</v>
      </c>
    </row>
    <row r="73" spans="1:19" x14ac:dyDescent="0.2">
      <c r="A73" s="11" t="str">
        <f>'Budget de caisse'!A74</f>
        <v>Autres</v>
      </c>
      <c r="B73" s="15" t="e">
        <f t="shared" ref="B73" si="10">SUM(C73:O73)</f>
        <v>#REF!</v>
      </c>
      <c r="C73" s="15"/>
      <c r="D73" s="15" t="e">
        <f>$Q73*$S73*#REF!+($R73*'Budget de caisse'!D74*(1+Hypothèses!$C$8))</f>
        <v>#REF!</v>
      </c>
      <c r="E73" s="15" t="e">
        <f>$Q73*$S73*#REF!+($R73*'Budget de caisse'!E74*(1+Hypothèses!$C$8))</f>
        <v>#REF!</v>
      </c>
      <c r="F73" s="15" t="e">
        <f>$Q73*$S73*#REF!+($R73*'Budget de caisse'!F74*(1+Hypothèses!$C$8))</f>
        <v>#REF!</v>
      </c>
      <c r="G73" s="15" t="e">
        <f>$Q73*$S73*#REF!+($R73*'Budget de caisse'!G74*(1+Hypothèses!$C$8))</f>
        <v>#REF!</v>
      </c>
      <c r="H73" s="15" t="e">
        <f>$Q73*$S73*#REF!+($R73*'Budget de caisse'!H74*(1+Hypothèses!$C$8))</f>
        <v>#REF!</v>
      </c>
      <c r="I73" s="15" t="e">
        <f>$Q73*$S73*#REF!+($R73*'Budget de caisse'!I74*(1+Hypothèses!$C$8))</f>
        <v>#REF!</v>
      </c>
      <c r="J73" s="15" t="e">
        <f>$Q73*$S73*#REF!+($R73*'Budget de caisse'!J74*(1+Hypothèses!$C$8))</f>
        <v>#REF!</v>
      </c>
      <c r="K73" s="15" t="e">
        <f>$Q73*$S73*#REF!+($R73*'Budget de caisse'!K74*(1+Hypothèses!$C$8))</f>
        <v>#REF!</v>
      </c>
      <c r="L73" s="15" t="e">
        <f>$Q73*$S73*#REF!+($R73*'Budget de caisse'!L74*(1+Hypothèses!$C$8))</f>
        <v>#REF!</v>
      </c>
      <c r="M73" s="15" t="e">
        <f>$Q73*$S73*#REF!+($R73*'Budget de caisse'!M74*(1+Hypothèses!$C$8))</f>
        <v>#REF!</v>
      </c>
      <c r="N73" s="15" t="e">
        <f>$Q73*$S73*#REF!+($R73*'Budget de caisse'!N74*(1+Hypothèses!$C$8))</f>
        <v>#REF!</v>
      </c>
      <c r="O73" s="15" t="e">
        <f>$Q73*$S73*#REF!+($R73*'Budget de caisse'!O74*(1+Hypothèses!$C$8))</f>
        <v>#REF!</v>
      </c>
      <c r="Q73" s="33">
        <f>'Budget de caisse'!Q74</f>
        <v>0</v>
      </c>
      <c r="R73" s="33">
        <f>'Budget de caisse'!R74</f>
        <v>0</v>
      </c>
      <c r="S73" s="33">
        <f>'Budget de caisse'!S74</f>
        <v>0</v>
      </c>
    </row>
    <row r="74" spans="1:19" x14ac:dyDescent="0.2">
      <c r="A74" s="1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Q74" s="33"/>
      <c r="R74" s="33"/>
      <c r="S74" s="33"/>
    </row>
    <row r="75" spans="1:19" x14ac:dyDescent="0.2">
      <c r="A75" s="16" t="s">
        <v>70</v>
      </c>
      <c r="B75" s="19"/>
      <c r="C75" s="21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Q75" s="33"/>
      <c r="R75" s="33"/>
      <c r="S75" s="33"/>
    </row>
    <row r="76" spans="1:19" x14ac:dyDescent="0.2">
      <c r="A76" s="11" t="s">
        <v>71</v>
      </c>
      <c r="B76" s="15" t="e">
        <f>SUM(C76:O76)</f>
        <v>#REF!</v>
      </c>
      <c r="C76" s="20"/>
      <c r="D76" s="15" t="e">
        <f>$Q76*$S76*#REF!+($R76*'Budget de caisse'!D77*(1+Hypothèses!$C$8))</f>
        <v>#REF!</v>
      </c>
      <c r="E76" s="15" t="e">
        <f>$Q76*$S76*#REF!+($R76*'Budget de caisse'!E77*(1+Hypothèses!$C$8))</f>
        <v>#REF!</v>
      </c>
      <c r="F76" s="15" t="e">
        <f>$Q76*$S76*#REF!+($R76*'Budget de caisse'!F77*(1+Hypothèses!$C$8))</f>
        <v>#REF!</v>
      </c>
      <c r="G76" s="15" t="e">
        <f>$Q76*$S76*#REF!+($R76*'Budget de caisse'!G77*(1+Hypothèses!$C$8))</f>
        <v>#REF!</v>
      </c>
      <c r="H76" s="15" t="e">
        <f>$Q76*$S76*#REF!+($R76*'Budget de caisse'!H77*(1+Hypothèses!$C$8))</f>
        <v>#REF!</v>
      </c>
      <c r="I76" s="15" t="e">
        <f>$Q76*$S76*#REF!+($R76*'Budget de caisse'!I77*(1+Hypothèses!$C$8))</f>
        <v>#REF!</v>
      </c>
      <c r="J76" s="15" t="e">
        <f>$Q76*$S76*#REF!+($R76*'Budget de caisse'!J77*(1+Hypothèses!$C$8))</f>
        <v>#REF!</v>
      </c>
      <c r="K76" s="15" t="e">
        <f>$Q76*$S76*#REF!+($R76*'Budget de caisse'!K77*(1+Hypothèses!$C$8))</f>
        <v>#REF!</v>
      </c>
      <c r="L76" s="15" t="e">
        <f>$Q76*$S76*#REF!+($R76*'Budget de caisse'!L77*(1+Hypothèses!$C$8))</f>
        <v>#REF!</v>
      </c>
      <c r="M76" s="15" t="e">
        <f>$Q76*$S76*#REF!+($R76*'Budget de caisse'!M77*(1+Hypothèses!$C$8))</f>
        <v>#REF!</v>
      </c>
      <c r="N76" s="15" t="e">
        <f>$Q76*$S76*#REF!+($R76*'Budget de caisse'!N77*(1+Hypothèses!$C$8))</f>
        <v>#REF!</v>
      </c>
      <c r="O76" s="15" t="e">
        <f>$Q76*$S76*#REF!+($R76*'Budget de caisse'!O77*(1+Hypothèses!$C$8))</f>
        <v>#REF!</v>
      </c>
      <c r="Q76" s="33">
        <f>'Budget de caisse'!Q77</f>
        <v>0</v>
      </c>
      <c r="R76" s="33">
        <f>'Budget de caisse'!R77</f>
        <v>0</v>
      </c>
      <c r="S76" s="33">
        <f>'Budget de caisse'!S77</f>
        <v>0</v>
      </c>
    </row>
    <row r="77" spans="1:19" x14ac:dyDescent="0.2">
      <c r="A77" s="11" t="s">
        <v>81</v>
      </c>
      <c r="B77" s="15" t="e">
        <f>SUM(C77:O77)</f>
        <v>#REF!</v>
      </c>
      <c r="C77" s="20"/>
      <c r="D77" s="15" t="e">
        <f>#REF!</f>
        <v>#REF!</v>
      </c>
      <c r="E77" s="15" t="e">
        <f>#REF!</f>
        <v>#REF!</v>
      </c>
      <c r="F77" s="15" t="e">
        <f>#REF!</f>
        <v>#REF!</v>
      </c>
      <c r="G77" s="15" t="e">
        <f>#REF!</f>
        <v>#REF!</v>
      </c>
      <c r="H77" s="15" t="e">
        <f>#REF!</f>
        <v>#REF!</v>
      </c>
      <c r="I77" s="15" t="e">
        <f>#REF!</f>
        <v>#REF!</v>
      </c>
      <c r="J77" s="15" t="e">
        <f>#REF!</f>
        <v>#REF!</v>
      </c>
      <c r="K77" s="15" t="e">
        <f>#REF!</f>
        <v>#REF!</v>
      </c>
      <c r="L77" s="15" t="e">
        <f>#REF!</f>
        <v>#REF!</v>
      </c>
      <c r="M77" s="15" t="e">
        <f>#REF!</f>
        <v>#REF!</v>
      </c>
      <c r="N77" s="15" t="e">
        <f>#REF!</f>
        <v>#REF!</v>
      </c>
      <c r="O77" s="15" t="e">
        <f>#REF!</f>
        <v>#REF!</v>
      </c>
    </row>
    <row r="78" spans="1:19" x14ac:dyDescent="0.2">
      <c r="A78" s="11" t="s">
        <v>73</v>
      </c>
      <c r="B78" s="15" t="e">
        <f>SUM(C78:O78)</f>
        <v>#REF!</v>
      </c>
      <c r="C78" s="20"/>
      <c r="D78" s="15" t="e">
        <f>#REF!</f>
        <v>#REF!</v>
      </c>
      <c r="E78" s="15" t="e">
        <f>#REF!</f>
        <v>#REF!</v>
      </c>
      <c r="F78" s="15" t="e">
        <f>#REF!</f>
        <v>#REF!</v>
      </c>
      <c r="G78" s="15" t="e">
        <f>#REF!</f>
        <v>#REF!</v>
      </c>
      <c r="H78" s="15" t="e">
        <f>#REF!</f>
        <v>#REF!</v>
      </c>
      <c r="I78" s="15" t="e">
        <f>#REF!</f>
        <v>#REF!</v>
      </c>
      <c r="J78" s="15" t="e">
        <f>#REF!</f>
        <v>#REF!</v>
      </c>
      <c r="K78" s="15" t="e">
        <f>#REF!</f>
        <v>#REF!</v>
      </c>
      <c r="L78" s="15" t="e">
        <f>#REF!</f>
        <v>#REF!</v>
      </c>
      <c r="M78" s="15" t="e">
        <f>#REF!</f>
        <v>#REF!</v>
      </c>
      <c r="N78" s="15" t="e">
        <f>#REF!</f>
        <v>#REF!</v>
      </c>
      <c r="O78" s="15" t="e">
        <f>#REF!</f>
        <v>#REF!</v>
      </c>
    </row>
    <row r="79" spans="1:19" x14ac:dyDescent="0.2">
      <c r="A79" s="11" t="s">
        <v>82</v>
      </c>
      <c r="B79" s="15" t="e">
        <f>SUM(C79:O79)</f>
        <v>#REF!</v>
      </c>
      <c r="C79" s="20"/>
      <c r="D79" s="20">
        <f t="shared" ref="D79:O79" si="11">IF(C3&lt;0,(-C3*(0.1/12)),0)</f>
        <v>0</v>
      </c>
      <c r="E79" s="20" t="e">
        <f t="shared" si="11"/>
        <v>#REF!</v>
      </c>
      <c r="F79" s="20" t="e">
        <f t="shared" si="11"/>
        <v>#REF!</v>
      </c>
      <c r="G79" s="20" t="e">
        <f t="shared" si="11"/>
        <v>#REF!</v>
      </c>
      <c r="H79" s="20" t="e">
        <f t="shared" si="11"/>
        <v>#REF!</v>
      </c>
      <c r="I79" s="20" t="e">
        <f t="shared" si="11"/>
        <v>#REF!</v>
      </c>
      <c r="J79" s="20" t="e">
        <f t="shared" si="11"/>
        <v>#REF!</v>
      </c>
      <c r="K79" s="20" t="e">
        <f t="shared" si="11"/>
        <v>#REF!</v>
      </c>
      <c r="L79" s="20" t="e">
        <f t="shared" si="11"/>
        <v>#REF!</v>
      </c>
      <c r="M79" s="20" t="e">
        <f t="shared" si="11"/>
        <v>#REF!</v>
      </c>
      <c r="N79" s="20" t="e">
        <f t="shared" si="11"/>
        <v>#REF!</v>
      </c>
      <c r="O79" s="20" t="e">
        <f t="shared" si="11"/>
        <v>#REF!</v>
      </c>
    </row>
    <row r="80" spans="1:19" x14ac:dyDescent="0.2">
      <c r="A80" s="11" t="s">
        <v>75</v>
      </c>
      <c r="B80" s="15">
        <f>SUM(C80:O80)</f>
        <v>0</v>
      </c>
      <c r="C80" s="20"/>
      <c r="D80" s="20">
        <v>0</v>
      </c>
      <c r="E80" s="20">
        <v>0</v>
      </c>
      <c r="F80" s="15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11"/>
      <c r="B81" s="15"/>
      <c r="C81" s="2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x14ac:dyDescent="0.2">
      <c r="A82" s="14" t="s">
        <v>76</v>
      </c>
      <c r="B82" s="15" t="e">
        <f>SUM(B14:B81)</f>
        <v>#REF!</v>
      </c>
      <c r="C82" s="20" t="e">
        <f>SUM(C14:C81)</f>
        <v>#REF!</v>
      </c>
      <c r="D82" s="20" t="e">
        <f t="shared" ref="D82:O82" si="12">SUM(D14:D80)</f>
        <v>#REF!</v>
      </c>
      <c r="E82" s="20" t="e">
        <f t="shared" si="12"/>
        <v>#REF!</v>
      </c>
      <c r="F82" s="20" t="e">
        <f t="shared" si="12"/>
        <v>#REF!</v>
      </c>
      <c r="G82" s="20" t="e">
        <f t="shared" si="12"/>
        <v>#REF!</v>
      </c>
      <c r="H82" s="20" t="e">
        <f t="shared" si="12"/>
        <v>#REF!</v>
      </c>
      <c r="I82" s="20" t="e">
        <f t="shared" si="12"/>
        <v>#REF!</v>
      </c>
      <c r="J82" s="20" t="e">
        <f t="shared" si="12"/>
        <v>#REF!</v>
      </c>
      <c r="K82" s="20" t="e">
        <f t="shared" si="12"/>
        <v>#REF!</v>
      </c>
      <c r="L82" s="20" t="e">
        <f t="shared" si="12"/>
        <v>#REF!</v>
      </c>
      <c r="M82" s="20" t="e">
        <f t="shared" si="12"/>
        <v>#REF!</v>
      </c>
      <c r="N82" s="20" t="e">
        <f t="shared" si="12"/>
        <v>#REF!</v>
      </c>
      <c r="O82" s="20" t="e">
        <f t="shared" si="12"/>
        <v>#REF!</v>
      </c>
    </row>
    <row r="83" spans="1:15" x14ac:dyDescent="0.2">
      <c r="A83" s="11"/>
      <c r="B83" s="17"/>
      <c r="C83" s="2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x14ac:dyDescent="0.2">
      <c r="A84" s="24" t="s">
        <v>83</v>
      </c>
      <c r="B84" s="17"/>
      <c r="C84" s="20" t="e">
        <f>C3+C11-C82</f>
        <v>#REF!</v>
      </c>
      <c r="D84" s="20" t="e">
        <f t="shared" ref="D84:O84" si="13">D11-D82+D3</f>
        <v>#REF!</v>
      </c>
      <c r="E84" s="20" t="e">
        <f t="shared" si="13"/>
        <v>#REF!</v>
      </c>
      <c r="F84" s="20" t="e">
        <f t="shared" si="13"/>
        <v>#REF!</v>
      </c>
      <c r="G84" s="20" t="e">
        <f t="shared" si="13"/>
        <v>#REF!</v>
      </c>
      <c r="H84" s="20" t="e">
        <f t="shared" si="13"/>
        <v>#REF!</v>
      </c>
      <c r="I84" s="20" t="e">
        <f t="shared" si="13"/>
        <v>#REF!</v>
      </c>
      <c r="J84" s="20" t="e">
        <f t="shared" si="13"/>
        <v>#REF!</v>
      </c>
      <c r="K84" s="20" t="e">
        <f t="shared" si="13"/>
        <v>#REF!</v>
      </c>
      <c r="L84" s="20" t="e">
        <f t="shared" si="13"/>
        <v>#REF!</v>
      </c>
      <c r="M84" s="20" t="e">
        <f t="shared" si="13"/>
        <v>#REF!</v>
      </c>
      <c r="N84" s="20" t="e">
        <f t="shared" si="13"/>
        <v>#REF!</v>
      </c>
      <c r="O84" s="20" t="e">
        <f t="shared" si="13"/>
        <v>#REF!</v>
      </c>
    </row>
  </sheetData>
  <phoneticPr fontId="0" type="noConversion"/>
  <printOptions horizontalCentered="1" verticalCentered="1"/>
  <pageMargins left="0.39370078740157483" right="0.39370078740157483" top="0.54" bottom="0.35433070866141736" header="0" footer="0"/>
  <pageSetup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84"/>
  <sheetViews>
    <sheetView topLeftCell="A13" zoomScaleNormal="100" workbookViewId="0">
      <selection activeCell="B5" sqref="B5"/>
    </sheetView>
  </sheetViews>
  <sheetFormatPr baseColWidth="10" defaultColWidth="11.42578125" defaultRowHeight="12.75" x14ac:dyDescent="0.2"/>
  <cols>
    <col min="1" max="1" width="33.42578125" bestFit="1" customWidth="1"/>
    <col min="2" max="2" width="9.42578125" customWidth="1"/>
    <col min="3" max="3" width="9.28515625" customWidth="1"/>
    <col min="4" max="6" width="9.7109375" bestFit="1" customWidth="1"/>
    <col min="7" max="15" width="9.28515625" customWidth="1"/>
  </cols>
  <sheetData>
    <row r="1" spans="1:15" ht="32.25" customHeight="1" x14ac:dyDescent="0.35">
      <c r="A1" s="30" t="e">
        <f>IF(ABS(#REF!+#REF!+#REF!+#REF!) &lt;1," ","débalance")</f>
        <v>#REF!</v>
      </c>
      <c r="C1" s="9"/>
      <c r="D1" s="9"/>
      <c r="E1" s="34" t="s">
        <v>84</v>
      </c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">
      <c r="A2" s="23" t="s">
        <v>26</v>
      </c>
      <c r="B2" s="12" t="s">
        <v>27</v>
      </c>
      <c r="C2" s="12" t="s">
        <v>28</v>
      </c>
      <c r="D2" s="13" t="e">
        <f>#REF!+365+366</f>
        <v>#REF!</v>
      </c>
      <c r="E2" s="13" t="e">
        <f>D2+31</f>
        <v>#REF!</v>
      </c>
      <c r="F2" s="13" t="e">
        <f t="shared" ref="F2:O2" si="0">E2+31</f>
        <v>#REF!</v>
      </c>
      <c r="G2" s="13" t="e">
        <f t="shared" si="0"/>
        <v>#REF!</v>
      </c>
      <c r="H2" s="13" t="e">
        <f t="shared" si="0"/>
        <v>#REF!</v>
      </c>
      <c r="I2" s="13" t="e">
        <f t="shared" si="0"/>
        <v>#REF!</v>
      </c>
      <c r="J2" s="13" t="e">
        <f t="shared" si="0"/>
        <v>#REF!</v>
      </c>
      <c r="K2" s="13" t="e">
        <f t="shared" si="0"/>
        <v>#REF!</v>
      </c>
      <c r="L2" s="13" t="e">
        <f t="shared" si="0"/>
        <v>#REF!</v>
      </c>
      <c r="M2" s="13" t="e">
        <f t="shared" si="0"/>
        <v>#REF!</v>
      </c>
      <c r="N2" s="13" t="e">
        <f t="shared" si="0"/>
        <v>#REF!</v>
      </c>
      <c r="O2" s="13" t="e">
        <f t="shared" si="0"/>
        <v>#REF!</v>
      </c>
    </row>
    <row r="3" spans="1:15" x14ac:dyDescent="0.2">
      <c r="A3" s="14" t="s">
        <v>19</v>
      </c>
      <c r="B3" s="120"/>
      <c r="C3" s="20" t="e">
        <f>'Caisse (2)'!O84</f>
        <v>#REF!</v>
      </c>
      <c r="D3" s="15" t="e">
        <f t="shared" ref="D3:O3" si="1">C84</f>
        <v>#REF!</v>
      </c>
      <c r="E3" s="15" t="e">
        <f t="shared" si="1"/>
        <v>#REF!</v>
      </c>
      <c r="F3" s="15" t="e">
        <f t="shared" si="1"/>
        <v>#REF!</v>
      </c>
      <c r="G3" s="15" t="e">
        <f>F84</f>
        <v>#REF!</v>
      </c>
      <c r="H3" s="15" t="e">
        <f t="shared" si="1"/>
        <v>#REF!</v>
      </c>
      <c r="I3" s="15" t="e">
        <f t="shared" si="1"/>
        <v>#REF!</v>
      </c>
      <c r="J3" s="15" t="e">
        <f t="shared" si="1"/>
        <v>#REF!</v>
      </c>
      <c r="K3" s="15" t="e">
        <f t="shared" si="1"/>
        <v>#REF!</v>
      </c>
      <c r="L3" s="15" t="e">
        <f t="shared" si="1"/>
        <v>#REF!</v>
      </c>
      <c r="M3" s="15" t="e">
        <f t="shared" si="1"/>
        <v>#REF!</v>
      </c>
      <c r="N3" s="15" t="e">
        <f t="shared" si="1"/>
        <v>#REF!</v>
      </c>
      <c r="O3" s="15" t="e">
        <f t="shared" si="1"/>
        <v>#REF!</v>
      </c>
    </row>
    <row r="4" spans="1:15" x14ac:dyDescent="0.2">
      <c r="A4" s="11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x14ac:dyDescent="0.2">
      <c r="A5" s="22" t="s">
        <v>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x14ac:dyDescent="0.2">
      <c r="A6" s="11" t="s">
        <v>30</v>
      </c>
      <c r="B6" s="15" t="e">
        <f>SUM(C6:O6)</f>
        <v>#REF!</v>
      </c>
      <c r="C6" s="15">
        <v>0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</row>
    <row r="7" spans="1:15" x14ac:dyDescent="0.2">
      <c r="A7" s="11" t="s">
        <v>31</v>
      </c>
      <c r="B7" s="15">
        <f>SUM(C7:O7)</f>
        <v>0</v>
      </c>
      <c r="C7" s="15"/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5" x14ac:dyDescent="0.2">
      <c r="A8" s="11" t="s">
        <v>79</v>
      </c>
      <c r="B8" s="15">
        <f>SUM(C8:O8)</f>
        <v>0</v>
      </c>
      <c r="C8" s="15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x14ac:dyDescent="0.2">
      <c r="A9" s="11" t="s">
        <v>80</v>
      </c>
      <c r="B9" s="15">
        <f>SUM(C9:O9)</f>
        <v>0</v>
      </c>
      <c r="C9" s="15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</row>
    <row r="10" spans="1:15" x14ac:dyDescent="0.2">
      <c r="A10" s="11" t="s">
        <v>34</v>
      </c>
      <c r="B10" s="15">
        <f>SUM(C10:O10)</f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x14ac:dyDescent="0.2">
      <c r="A11" s="14" t="s">
        <v>35</v>
      </c>
      <c r="B11" s="15" t="e">
        <f>SUM(B6:B10)</f>
        <v>#REF!</v>
      </c>
      <c r="C11" s="15">
        <f>SUM(C6:C8)</f>
        <v>0</v>
      </c>
      <c r="D11" s="15" t="e">
        <f t="shared" ref="D11:O11" si="2">SUM(D6:D10)</f>
        <v>#REF!</v>
      </c>
      <c r="E11" s="15" t="e">
        <f t="shared" si="2"/>
        <v>#REF!</v>
      </c>
      <c r="F11" s="15" t="e">
        <f t="shared" si="2"/>
        <v>#REF!</v>
      </c>
      <c r="G11" s="15" t="e">
        <f t="shared" si="2"/>
        <v>#REF!</v>
      </c>
      <c r="H11" s="15" t="e">
        <f t="shared" si="2"/>
        <v>#REF!</v>
      </c>
      <c r="I11" s="15" t="e">
        <f t="shared" si="2"/>
        <v>#REF!</v>
      </c>
      <c r="J11" s="15" t="e">
        <f t="shared" si="2"/>
        <v>#REF!</v>
      </c>
      <c r="K11" s="15" t="e">
        <f t="shared" si="2"/>
        <v>#REF!</v>
      </c>
      <c r="L11" s="15" t="e">
        <f t="shared" si="2"/>
        <v>#REF!</v>
      </c>
      <c r="M11" s="15" t="e">
        <f t="shared" si="2"/>
        <v>#REF!</v>
      </c>
      <c r="N11" s="15" t="e">
        <f t="shared" si="2"/>
        <v>#REF!</v>
      </c>
      <c r="O11" s="15" t="e">
        <f t="shared" si="2"/>
        <v>#REF!</v>
      </c>
    </row>
    <row r="12" spans="1:15" x14ac:dyDescent="0.2">
      <c r="A12" s="11"/>
      <c r="B12" s="15"/>
      <c r="C12" s="17"/>
      <c r="D12" s="17"/>
      <c r="E12" s="17"/>
      <c r="F12" s="17"/>
      <c r="G12" s="17"/>
      <c r="H12" s="17"/>
      <c r="I12" s="15"/>
      <c r="J12" s="17"/>
      <c r="K12" s="17"/>
      <c r="L12" s="17"/>
      <c r="M12" s="17"/>
      <c r="N12" s="17"/>
      <c r="O12" s="17"/>
    </row>
    <row r="13" spans="1:15" x14ac:dyDescent="0.2">
      <c r="A13" s="22" t="str">
        <f>'Budget de caisse'!A13</f>
        <v>DÉCAISSEMENTS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2">
      <c r="A14" s="11" t="str">
        <f>'Budget de caisse'!A14</f>
        <v>Acquisitions d'immobilisations</v>
      </c>
      <c r="B14" s="15" t="e">
        <f>SUM(C14:O14)</f>
        <v>#REF!</v>
      </c>
      <c r="C14" s="15" t="e">
        <f>SUM(#REF!)</f>
        <v>#REF!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</row>
    <row r="15" spans="1:15" x14ac:dyDescent="0.2">
      <c r="A15" s="11" t="str">
        <f>'Budget de caisse'!A15</f>
        <v>Achats</v>
      </c>
      <c r="B15" s="15" t="e">
        <f t="shared" ref="B15:B65" si="3">SUM(C15:O15)</f>
        <v>#REF!</v>
      </c>
      <c r="C15" s="15"/>
      <c r="D15" s="27" t="e">
        <f>#REF!</f>
        <v>#REF!</v>
      </c>
      <c r="E15" s="27" t="e">
        <f>#REF!</f>
        <v>#REF!</v>
      </c>
      <c r="F15" s="27" t="e">
        <f>#REF!</f>
        <v>#REF!</v>
      </c>
      <c r="G15" s="27" t="e">
        <f>#REF!</f>
        <v>#REF!</v>
      </c>
      <c r="H15" s="27" t="e">
        <f>#REF!</f>
        <v>#REF!</v>
      </c>
      <c r="I15" s="27" t="e">
        <f>#REF!</f>
        <v>#REF!</v>
      </c>
      <c r="J15" s="27" t="e">
        <f>#REF!</f>
        <v>#REF!</v>
      </c>
      <c r="K15" s="27" t="e">
        <f>#REF!</f>
        <v>#REF!</v>
      </c>
      <c r="L15" s="27" t="e">
        <f>#REF!</f>
        <v>#REF!</v>
      </c>
      <c r="M15" s="27" t="e">
        <f>#REF!</f>
        <v>#REF!</v>
      </c>
      <c r="N15" s="27" t="e">
        <f>#REF!</f>
        <v>#REF!</v>
      </c>
      <c r="O15" s="27" t="e">
        <f>#REF!</f>
        <v>#REF!</v>
      </c>
    </row>
    <row r="16" spans="1:15" x14ac:dyDescent="0.2">
      <c r="A16" s="11" t="str">
        <f>'Budget de caisse'!A16</f>
        <v>Comptes à payer existants</v>
      </c>
      <c r="B16" s="15">
        <f t="shared" si="3"/>
        <v>0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9" x14ac:dyDescent="0.2">
      <c r="A17" s="11" t="s">
        <v>85</v>
      </c>
      <c r="B17" s="15">
        <f t="shared" ref="B17" si="4">SUM(C17:O17)</f>
        <v>0</v>
      </c>
      <c r="C17" s="15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9" x14ac:dyDescent="0.2">
      <c r="A18" s="11" t="str">
        <f>'Budget de caisse'!A18</f>
        <v>Impôt</v>
      </c>
      <c r="B18" s="15" t="e">
        <f t="shared" si="3"/>
        <v>#REF!</v>
      </c>
      <c r="C18" s="15"/>
      <c r="D18" s="15">
        <v>0</v>
      </c>
      <c r="E18" s="15">
        <v>0</v>
      </c>
      <c r="F18" s="15" t="e">
        <f>#REF!</f>
        <v>#REF!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Q18">
        <f>'Caisse (2)'!Q18</f>
        <v>0</v>
      </c>
      <c r="R18">
        <f>'Caisse (2)'!R18</f>
        <v>0</v>
      </c>
      <c r="S18">
        <f>'Caisse (2)'!S18</f>
        <v>0</v>
      </c>
    </row>
    <row r="19" spans="1:19" x14ac:dyDescent="0.2">
      <c r="A19" s="22" t="str">
        <f>'Budget de caisse'!A20</f>
        <v>FRAIS DE FABRICATION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Q19" s="33"/>
      <c r="R19" s="33"/>
      <c r="S19" s="33"/>
    </row>
    <row r="20" spans="1:19" x14ac:dyDescent="0.2">
      <c r="A20" s="11" t="str">
        <f>'Budget de caisse'!A21</f>
        <v xml:space="preserve">Main-d'œuvre directe </v>
      </c>
      <c r="B20" s="15" t="e">
        <f t="shared" si="3"/>
        <v>#REF!</v>
      </c>
      <c r="C20" s="15"/>
      <c r="D20" s="15" t="e">
        <f>$Q20*$S20*#REF!+($R20*'Caisse (2)'!$B20/12*(1+Hypothèses!$C$8))</f>
        <v>#REF!</v>
      </c>
      <c r="E20" s="15" t="e">
        <f>$Q20*$S20*#REF!+($R20*'Caisse (2)'!$B20/12*(1+Hypothèses!$C$8))</f>
        <v>#REF!</v>
      </c>
      <c r="F20" s="15" t="e">
        <f>$Q20*$S20*#REF!+($R20*'Caisse (2)'!$B20/12*(1+Hypothèses!$C$8))</f>
        <v>#REF!</v>
      </c>
      <c r="G20" s="15" t="e">
        <f>$Q20*$S20*#REF!+($R20*'Caisse (2)'!$B20/12*(1+Hypothèses!$C$8))</f>
        <v>#REF!</v>
      </c>
      <c r="H20" s="15" t="e">
        <f>$Q20*$S20*#REF!+($R20*'Caisse (2)'!$B20/12*(1+Hypothèses!$C$8))</f>
        <v>#REF!</v>
      </c>
      <c r="I20" s="15" t="e">
        <f>$Q20*$S20*#REF!+($R20*'Caisse (2)'!$B20/12*(1+Hypothèses!$C$8))</f>
        <v>#REF!</v>
      </c>
      <c r="J20" s="15" t="e">
        <f>$Q20*$S20*#REF!+($R20*'Caisse (2)'!$B20/12*(1+Hypothèses!$C$8))</f>
        <v>#REF!</v>
      </c>
      <c r="K20" s="15" t="e">
        <f>$Q20*$S20*#REF!+($R20*'Caisse (2)'!$B20/12*(1+Hypothèses!$C$8))</f>
        <v>#REF!</v>
      </c>
      <c r="L20" s="15" t="e">
        <f>$Q20*$S20*#REF!+($R20*'Caisse (2)'!$B20/12*(1+Hypothèses!$C$8))</f>
        <v>#REF!</v>
      </c>
      <c r="M20" s="15" t="e">
        <f>$Q20*$S20*#REF!+($R20*'Caisse (2)'!$B20/12*(1+Hypothèses!$C$8))</f>
        <v>#REF!</v>
      </c>
      <c r="N20" s="15" t="e">
        <f>$Q20*$S20*#REF!+($R20*'Caisse (2)'!$B20/12*(1+Hypothèses!$C$8))</f>
        <v>#REF!</v>
      </c>
      <c r="O20" s="15" t="e">
        <f>$Q20*$S20*#REF!+($R20*'Caisse (2)'!$B20/12*(1+Hypothèses!$C$8))</f>
        <v>#REF!</v>
      </c>
      <c r="Q20" s="33">
        <f>'Caisse (2)'!Q20</f>
        <v>0</v>
      </c>
      <c r="R20" s="33">
        <f>'Caisse (2)'!R20</f>
        <v>0</v>
      </c>
      <c r="S20" s="33">
        <f>'Caisse (2)'!S20</f>
        <v>0</v>
      </c>
    </row>
    <row r="21" spans="1:19" x14ac:dyDescent="0.2">
      <c r="A21" s="11" t="str">
        <f>'Budget de caisse'!A22</f>
        <v>Fournitures de fabrication</v>
      </c>
      <c r="B21" s="15" t="e">
        <f t="shared" si="3"/>
        <v>#REF!</v>
      </c>
      <c r="C21" s="15"/>
      <c r="D21" s="15" t="e">
        <f>$Q21*$S21*#REF!+($R21*'Caisse (2)'!$B21/12*(1+Hypothèses!$C$8))</f>
        <v>#REF!</v>
      </c>
      <c r="E21" s="15" t="e">
        <f>$Q21*$S21*#REF!+($R21*'Caisse (2)'!$B21/12*(1+Hypothèses!$C$8))</f>
        <v>#REF!</v>
      </c>
      <c r="F21" s="15" t="e">
        <f>$Q21*$S21*#REF!+($R21*'Caisse (2)'!$B21/12*(1+Hypothèses!$C$8))</f>
        <v>#REF!</v>
      </c>
      <c r="G21" s="15" t="e">
        <f>$Q21*$S21*#REF!+($R21*'Caisse (2)'!$B21/12*(1+Hypothèses!$C$8))</f>
        <v>#REF!</v>
      </c>
      <c r="H21" s="15" t="e">
        <f>$Q21*$S21*#REF!+($R21*'Caisse (2)'!$B21/12*(1+Hypothèses!$C$8))</f>
        <v>#REF!</v>
      </c>
      <c r="I21" s="15" t="e">
        <f>$Q21*$S21*#REF!+($R21*'Caisse (2)'!$B21/12*(1+Hypothèses!$C$8))</f>
        <v>#REF!</v>
      </c>
      <c r="J21" s="15" t="e">
        <f>$Q21*$S21*#REF!+($R21*'Caisse (2)'!$B21/12*(1+Hypothèses!$C$8))</f>
        <v>#REF!</v>
      </c>
      <c r="K21" s="15" t="e">
        <f>$Q21*$S21*#REF!+($R21*'Caisse (2)'!$B21/12*(1+Hypothèses!$C$8))</f>
        <v>#REF!</v>
      </c>
      <c r="L21" s="15" t="e">
        <f>$Q21*$S21*#REF!+($R21*'Caisse (2)'!$B21/12*(1+Hypothèses!$C$8))</f>
        <v>#REF!</v>
      </c>
      <c r="M21" s="15" t="e">
        <f>$Q21*$S21*#REF!+($R21*'Caisse (2)'!$B21/12*(1+Hypothèses!$C$8))</f>
        <v>#REF!</v>
      </c>
      <c r="N21" s="15" t="e">
        <f>$Q21*$S21*#REF!+($R21*'Caisse (2)'!$B21/12*(1+Hypothèses!$C$8))</f>
        <v>#REF!</v>
      </c>
      <c r="O21" s="15" t="e">
        <f>$Q21*$S21*#REF!+($R21*'Caisse (2)'!$B21/12*(1+Hypothèses!$C$8))</f>
        <v>#REF!</v>
      </c>
      <c r="Q21" s="33">
        <f>'Caisse (2)'!Q21</f>
        <v>0</v>
      </c>
      <c r="R21" s="33">
        <f>'Caisse (2)'!R21</f>
        <v>0</v>
      </c>
      <c r="S21" s="33">
        <f>'Caisse (2)'!S21</f>
        <v>0</v>
      </c>
    </row>
    <row r="22" spans="1:19" x14ac:dyDescent="0.2">
      <c r="A22" s="11" t="str">
        <f>'Budget de caisse'!A23</f>
        <v>Location d'équipements</v>
      </c>
      <c r="B22" s="15" t="e">
        <f t="shared" si="3"/>
        <v>#REF!</v>
      </c>
      <c r="C22" s="15"/>
      <c r="D22" s="15" t="e">
        <f>$Q22*$S22*#REF!+($R22*'Caisse (2)'!$B22/12*(1+Hypothèses!$C$8))</f>
        <v>#REF!</v>
      </c>
      <c r="E22" s="15" t="e">
        <f>$Q22*$S22*#REF!+($R22*'Caisse (2)'!$B22/12*(1+Hypothèses!$C$8))</f>
        <v>#REF!</v>
      </c>
      <c r="F22" s="15" t="e">
        <f>$Q22*$S22*#REF!+($R22*'Caisse (2)'!$B22/12*(1+Hypothèses!$C$8))</f>
        <v>#REF!</v>
      </c>
      <c r="G22" s="15" t="e">
        <f>$Q22*$S22*#REF!+($R22*'Caisse (2)'!$B22/12*(1+Hypothèses!$C$8))</f>
        <v>#REF!</v>
      </c>
      <c r="H22" s="15" t="e">
        <f>$Q22*$S22*#REF!+($R22*'Caisse (2)'!$B22/12*(1+Hypothèses!$C$8))</f>
        <v>#REF!</v>
      </c>
      <c r="I22" s="15" t="e">
        <f>$Q22*$S22*#REF!+($R22*'Caisse (2)'!$B22/12*(1+Hypothèses!$C$8))</f>
        <v>#REF!</v>
      </c>
      <c r="J22" s="15" t="e">
        <f>$Q22*$S22*#REF!+($R22*'Caisse (2)'!$B22/12*(1+Hypothèses!$C$8))</f>
        <v>#REF!</v>
      </c>
      <c r="K22" s="15" t="e">
        <f>$Q22*$S22*#REF!+($R22*'Caisse (2)'!$B22/12*(1+Hypothèses!$C$8))</f>
        <v>#REF!</v>
      </c>
      <c r="L22" s="15" t="e">
        <f>$Q22*$S22*#REF!+($R22*'Caisse (2)'!$B22/12*(1+Hypothèses!$C$8))</f>
        <v>#REF!</v>
      </c>
      <c r="M22" s="15" t="e">
        <f>$Q22*$S22*#REF!+($R22*'Caisse (2)'!$B22/12*(1+Hypothèses!$C$8))</f>
        <v>#REF!</v>
      </c>
      <c r="N22" s="15" t="e">
        <f>$Q22*$S22*#REF!+($R22*'Caisse (2)'!$B22/12*(1+Hypothèses!$C$8))</f>
        <v>#REF!</v>
      </c>
      <c r="O22" s="15" t="e">
        <f>$Q22*$S22*#REF!+($R22*'Caisse (2)'!$B22/12*(1+Hypothèses!$C$8))</f>
        <v>#REF!</v>
      </c>
      <c r="Q22" s="33">
        <f>'Caisse (2)'!Q22</f>
        <v>0</v>
      </c>
      <c r="R22" s="33">
        <f>'Caisse (2)'!R22</f>
        <v>0</v>
      </c>
      <c r="S22" s="33">
        <f>'Caisse (2)'!S22</f>
        <v>0</v>
      </c>
    </row>
    <row r="23" spans="1:19" x14ac:dyDescent="0.2">
      <c r="A23" s="11" t="str">
        <f>'Budget de caisse'!A24</f>
        <v>Entretien et réparation - équipements</v>
      </c>
      <c r="B23" s="15" t="e">
        <f t="shared" si="3"/>
        <v>#REF!</v>
      </c>
      <c r="C23" s="15"/>
      <c r="D23" s="15" t="e">
        <f>$Q23*$S23*#REF!+($R23*'Caisse (2)'!$B23/12*(1+Hypothèses!$C$8))</f>
        <v>#REF!</v>
      </c>
      <c r="E23" s="15" t="e">
        <f>$Q23*$S23*#REF!+($R23*'Caisse (2)'!$B23/12*(1+Hypothèses!$C$8))</f>
        <v>#REF!</v>
      </c>
      <c r="F23" s="15" t="e">
        <f>$Q23*$S23*#REF!+($R23*'Caisse (2)'!$B23/12*(1+Hypothèses!$C$8))</f>
        <v>#REF!</v>
      </c>
      <c r="G23" s="15" t="e">
        <f>$Q23*$S23*#REF!+($R23*'Caisse (2)'!$B23/12*(1+Hypothèses!$C$8))</f>
        <v>#REF!</v>
      </c>
      <c r="H23" s="15" t="e">
        <f>$Q23*$S23*#REF!+($R23*'Caisse (2)'!$B23/12*(1+Hypothèses!$C$8))</f>
        <v>#REF!</v>
      </c>
      <c r="I23" s="15" t="e">
        <f>$Q23*$S23*#REF!+($R23*'Caisse (2)'!$B23/12*(1+Hypothèses!$C$8))</f>
        <v>#REF!</v>
      </c>
      <c r="J23" s="15" t="e">
        <f>$Q23*$S23*#REF!+($R23*'Caisse (2)'!$B23/12*(1+Hypothèses!$C$8))</f>
        <v>#REF!</v>
      </c>
      <c r="K23" s="15" t="e">
        <f>$Q23*$S23*#REF!+($R23*'Caisse (2)'!$B23/12*(1+Hypothèses!$C$8))</f>
        <v>#REF!</v>
      </c>
      <c r="L23" s="15" t="e">
        <f>$Q23*$S23*#REF!+($R23*'Caisse (2)'!$B23/12*(1+Hypothèses!$C$8))</f>
        <v>#REF!</v>
      </c>
      <c r="M23" s="15" t="e">
        <f>$Q23*$S23*#REF!+($R23*'Caisse (2)'!$B23/12*(1+Hypothèses!$C$8))</f>
        <v>#REF!</v>
      </c>
      <c r="N23" s="15" t="e">
        <f>$Q23*$S23*#REF!+($R23*'Caisse (2)'!$B23/12*(1+Hypothèses!$C$8))</f>
        <v>#REF!</v>
      </c>
      <c r="O23" s="15" t="e">
        <f>$Q23*$S23*#REF!+($R23*'Caisse (2)'!$B23/12*(1+Hypothèses!$C$8))</f>
        <v>#REF!</v>
      </c>
      <c r="Q23" s="33">
        <f>'Caisse (2)'!Q23</f>
        <v>0</v>
      </c>
      <c r="R23" s="33">
        <f>'Caisse (2)'!R23</f>
        <v>0</v>
      </c>
      <c r="S23" s="33">
        <f>'Caisse (2)'!S23</f>
        <v>0</v>
      </c>
    </row>
    <row r="24" spans="1:19" x14ac:dyDescent="0.2">
      <c r="A24" s="11" t="str">
        <f>'Budget de caisse'!A25</f>
        <v>Chauffage et électricité</v>
      </c>
      <c r="B24" s="15" t="e">
        <f t="shared" si="3"/>
        <v>#REF!</v>
      </c>
      <c r="C24" s="15"/>
      <c r="D24" s="15" t="e">
        <f>$Q24*$S24*#REF!+($R24*'Caisse (2)'!$B24/12*(1+Hypothèses!$C$8))</f>
        <v>#REF!</v>
      </c>
      <c r="E24" s="15" t="e">
        <f>$Q24*$S24*#REF!+($R24*'Caisse (2)'!$B24/12*(1+Hypothèses!$C$8))</f>
        <v>#REF!</v>
      </c>
      <c r="F24" s="15" t="e">
        <f>$Q24*$S24*#REF!+($R24*'Caisse (2)'!$B24/12*(1+Hypothèses!$C$8))</f>
        <v>#REF!</v>
      </c>
      <c r="G24" s="15" t="e">
        <f>$Q24*$S24*#REF!+($R24*'Caisse (2)'!$B24/12*(1+Hypothèses!$C$8))</f>
        <v>#REF!</v>
      </c>
      <c r="H24" s="15" t="e">
        <f>$Q24*$S24*#REF!+($R24*'Caisse (2)'!$B24/12*(1+Hypothèses!$C$8))</f>
        <v>#REF!</v>
      </c>
      <c r="I24" s="15" t="e">
        <f>$Q24*$S24*#REF!+($R24*'Caisse (2)'!$B24/12*(1+Hypothèses!$C$8))</f>
        <v>#REF!</v>
      </c>
      <c r="J24" s="15" t="e">
        <f>$Q24*$S24*#REF!+($R24*'Caisse (2)'!$B24/12*(1+Hypothèses!$C$8))</f>
        <v>#REF!</v>
      </c>
      <c r="K24" s="15" t="e">
        <f>$Q24*$S24*#REF!+($R24*'Caisse (2)'!$B24/12*(1+Hypothèses!$C$8))</f>
        <v>#REF!</v>
      </c>
      <c r="L24" s="15" t="e">
        <f>$Q24*$S24*#REF!+($R24*'Caisse (2)'!$B24/12*(1+Hypothèses!$C$8))</f>
        <v>#REF!</v>
      </c>
      <c r="M24" s="15" t="e">
        <f>$Q24*$S24*#REF!+($R24*'Caisse (2)'!$B24/12*(1+Hypothèses!$C$8))</f>
        <v>#REF!</v>
      </c>
      <c r="N24" s="15" t="e">
        <f>$Q24*$S24*#REF!+($R24*'Caisse (2)'!$B24/12*(1+Hypothèses!$C$8))</f>
        <v>#REF!</v>
      </c>
      <c r="O24" s="15" t="e">
        <f>$Q24*$S24*#REF!+($R24*'Caisse (2)'!$B24/12*(1+Hypothèses!$C$8))</f>
        <v>#REF!</v>
      </c>
      <c r="Q24" s="33">
        <f>'Caisse (2)'!Q24</f>
        <v>0</v>
      </c>
      <c r="R24" s="33">
        <f>'Caisse (2)'!R24</f>
        <v>0</v>
      </c>
      <c r="S24" s="33">
        <f>'Caisse (2)'!S24</f>
        <v>0</v>
      </c>
    </row>
    <row r="25" spans="1:19" x14ac:dyDescent="0.2">
      <c r="A25" s="11" t="str">
        <f>'Budget de caisse'!A26</f>
        <v>Frais de déplacement et formation</v>
      </c>
      <c r="B25" s="15" t="e">
        <f t="shared" si="3"/>
        <v>#REF!</v>
      </c>
      <c r="C25" s="15"/>
      <c r="D25" s="15" t="e">
        <f>$Q25*$S25*#REF!+($R25*'Caisse (2)'!$B25/12*(1+Hypothèses!$C$8))</f>
        <v>#REF!</v>
      </c>
      <c r="E25" s="15" t="e">
        <f>$Q25*$S25*#REF!+($R25*'Caisse (2)'!$B25/12*(1+Hypothèses!$C$8))</f>
        <v>#REF!</v>
      </c>
      <c r="F25" s="15" t="e">
        <f>$Q25*$S25*#REF!+($R25*'Caisse (2)'!$B25/12*(1+Hypothèses!$C$8))</f>
        <v>#REF!</v>
      </c>
      <c r="G25" s="15" t="e">
        <f>$Q25*$S25*#REF!+($R25*'Caisse (2)'!$B25/12*(1+Hypothèses!$C$8))</f>
        <v>#REF!</v>
      </c>
      <c r="H25" s="15" t="e">
        <f>$Q25*$S25*#REF!+($R25*'Caisse (2)'!$B25/12*(1+Hypothèses!$C$8))</f>
        <v>#REF!</v>
      </c>
      <c r="I25" s="15" t="e">
        <f>$Q25*$S25*#REF!+($R25*'Caisse (2)'!$B25/12*(1+Hypothèses!$C$8))</f>
        <v>#REF!</v>
      </c>
      <c r="J25" s="15" t="e">
        <f>$Q25*$S25*#REF!+($R25*'Caisse (2)'!$B25/12*(1+Hypothèses!$C$8))</f>
        <v>#REF!</v>
      </c>
      <c r="K25" s="15" t="e">
        <f>$Q25*$S25*#REF!+($R25*'Caisse (2)'!$B25/12*(1+Hypothèses!$C$8))</f>
        <v>#REF!</v>
      </c>
      <c r="L25" s="15" t="e">
        <f>$Q25*$S25*#REF!+($R25*'Caisse (2)'!$B25/12*(1+Hypothèses!$C$8))</f>
        <v>#REF!</v>
      </c>
      <c r="M25" s="15" t="e">
        <f>$Q25*$S25*#REF!+($R25*'Caisse (2)'!$B25/12*(1+Hypothèses!$C$8))</f>
        <v>#REF!</v>
      </c>
      <c r="N25" s="15" t="e">
        <f>$Q25*$S25*#REF!+($R25*'Caisse (2)'!$B25/12*(1+Hypothèses!$C$8))</f>
        <v>#REF!</v>
      </c>
      <c r="O25" s="15" t="e">
        <f>$Q25*$S25*#REF!+($R25*'Caisse (2)'!$B25/12*(1+Hypothèses!$C$8))</f>
        <v>#REF!</v>
      </c>
      <c r="Q25" s="33">
        <f>'Caisse (2)'!Q25</f>
        <v>0</v>
      </c>
      <c r="R25" s="33">
        <f>'Caisse (2)'!R25</f>
        <v>0</v>
      </c>
      <c r="S25" s="33">
        <f>'Caisse (2)'!S25</f>
        <v>0</v>
      </c>
    </row>
    <row r="26" spans="1:19" x14ac:dyDescent="0.2">
      <c r="A26" s="11" t="str">
        <f>'Budget de caisse'!A27</f>
        <v>Honoraires techniques</v>
      </c>
      <c r="B26" s="15" t="e">
        <f t="shared" si="3"/>
        <v>#REF!</v>
      </c>
      <c r="C26" s="15"/>
      <c r="D26" s="15" t="e">
        <f>$Q26*$S26*#REF!+($R26*'Caisse (2)'!$B26/12*(1+Hypothèses!$C$8))</f>
        <v>#REF!</v>
      </c>
      <c r="E26" s="15" t="e">
        <f>$Q26*$S26*#REF!+($R26*'Caisse (2)'!$B26/12*(1+Hypothèses!$C$8))</f>
        <v>#REF!</v>
      </c>
      <c r="F26" s="15" t="e">
        <f>$Q26*$S26*#REF!+($R26*'Caisse (2)'!$B26/12*(1+Hypothèses!$C$8))</f>
        <v>#REF!</v>
      </c>
      <c r="G26" s="15" t="e">
        <f>$Q26*$S26*#REF!+($R26*'Caisse (2)'!$B26/12*(1+Hypothèses!$C$8))</f>
        <v>#REF!</v>
      </c>
      <c r="H26" s="15" t="e">
        <f>$Q26*$S26*#REF!+($R26*'Caisse (2)'!$B26/12*(1+Hypothèses!$C$8))</f>
        <v>#REF!</v>
      </c>
      <c r="I26" s="15" t="e">
        <f>$Q26*$S26*#REF!+($R26*'Caisse (2)'!$B26/12*(1+Hypothèses!$C$8))</f>
        <v>#REF!</v>
      </c>
      <c r="J26" s="15" t="e">
        <f>$Q26*$S26*#REF!+($R26*'Caisse (2)'!$B26/12*(1+Hypothèses!$C$8))</f>
        <v>#REF!</v>
      </c>
      <c r="K26" s="15" t="e">
        <f>$Q26*$S26*#REF!+($R26*'Caisse (2)'!$B26/12*(1+Hypothèses!$C$8))</f>
        <v>#REF!</v>
      </c>
      <c r="L26" s="15" t="e">
        <f>$Q26*$S26*#REF!+($R26*'Caisse (2)'!$B26/12*(1+Hypothèses!$C$8))</f>
        <v>#REF!</v>
      </c>
      <c r="M26" s="15" t="e">
        <f>$Q26*$S26*#REF!+($R26*'Caisse (2)'!$B26/12*(1+Hypothèses!$C$8))</f>
        <v>#REF!</v>
      </c>
      <c r="N26" s="15" t="e">
        <f>$Q26*$S26*#REF!+($R26*'Caisse (2)'!$B26/12*(1+Hypothèses!$C$8))</f>
        <v>#REF!</v>
      </c>
      <c r="O26" s="15" t="e">
        <f>$Q26*$S26*#REF!+($R26*'Caisse (2)'!$B26/12*(1+Hypothèses!$C$8))</f>
        <v>#REF!</v>
      </c>
      <c r="Q26" s="33">
        <f>'Caisse (2)'!Q26</f>
        <v>0</v>
      </c>
      <c r="R26" s="33">
        <f>'Caisse (2)'!R26</f>
        <v>0</v>
      </c>
      <c r="S26" s="33">
        <f>'Caisse (2)'!S26</f>
        <v>0</v>
      </c>
    </row>
    <row r="27" spans="1:19" x14ac:dyDescent="0.2">
      <c r="A27" s="11" t="str">
        <f>'Budget de caisse'!A28</f>
        <v>Assurances</v>
      </c>
      <c r="B27" s="15" t="e">
        <f t="shared" si="3"/>
        <v>#REF!</v>
      </c>
      <c r="C27" s="15"/>
      <c r="D27" s="15" t="e">
        <f>$Q27*$S27*#REF!+($R27*'Caisse (2)'!$B27/12*(1+Hypothèses!$C$8))</f>
        <v>#REF!</v>
      </c>
      <c r="E27" s="15" t="e">
        <f>$Q27*$S27*#REF!+($R27*'Caisse (2)'!$B27/12*(1+Hypothèses!$C$8))</f>
        <v>#REF!</v>
      </c>
      <c r="F27" s="15" t="e">
        <f>$Q27*$S27*#REF!+($R27*'Caisse (2)'!$B27/12*(1+Hypothèses!$C$8))</f>
        <v>#REF!</v>
      </c>
      <c r="G27" s="15" t="e">
        <f>$Q27*$S27*#REF!+($R27*'Caisse (2)'!$B27/12*(1+Hypothèses!$C$8))</f>
        <v>#REF!</v>
      </c>
      <c r="H27" s="15" t="e">
        <f>$Q27*$S27*#REF!+($R27*'Caisse (2)'!$B27/12*(1+Hypothèses!$C$8))</f>
        <v>#REF!</v>
      </c>
      <c r="I27" s="15" t="e">
        <f>$Q27*$S27*#REF!+($R27*'Caisse (2)'!$B27/12*(1+Hypothèses!$C$8))</f>
        <v>#REF!</v>
      </c>
      <c r="J27" s="15" t="e">
        <f>$Q27*$S27*#REF!+($R27*'Caisse (2)'!$B27/12*(1+Hypothèses!$C$8))</f>
        <v>#REF!</v>
      </c>
      <c r="K27" s="15" t="e">
        <f>$Q27*$S27*#REF!+($R27*'Caisse (2)'!$B27/12*(1+Hypothèses!$C$8))</f>
        <v>#REF!</v>
      </c>
      <c r="L27" s="15" t="e">
        <f>$Q27*$S27*#REF!+($R27*'Caisse (2)'!$B27/12*(1+Hypothèses!$C$8))</f>
        <v>#REF!</v>
      </c>
      <c r="M27" s="15" t="e">
        <f>$Q27*$S27*#REF!+($R27*'Caisse (2)'!$B27/12*(1+Hypothèses!$C$8))</f>
        <v>#REF!</v>
      </c>
      <c r="N27" s="15" t="e">
        <f>$Q27*$S27*#REF!+($R27*'Caisse (2)'!$B27/12*(1+Hypothèses!$C$8))</f>
        <v>#REF!</v>
      </c>
      <c r="O27" s="15" t="e">
        <f>$Q27*$S27*#REF!+($R27*'Caisse (2)'!$B27/12*(1+Hypothèses!$C$8))</f>
        <v>#REF!</v>
      </c>
      <c r="Q27" s="33">
        <f>'Caisse (2)'!Q27</f>
        <v>0</v>
      </c>
      <c r="R27" s="33">
        <f>'Caisse (2)'!R27</f>
        <v>0</v>
      </c>
      <c r="S27" s="33">
        <f>'Caisse (2)'!S27</f>
        <v>0</v>
      </c>
    </row>
    <row r="28" spans="1:19" x14ac:dyDescent="0.2">
      <c r="A28" s="11" t="str">
        <f>'Budget de caisse'!A29</f>
        <v>Taxes, licences et permis</v>
      </c>
      <c r="B28" s="15" t="e">
        <f t="shared" si="3"/>
        <v>#REF!</v>
      </c>
      <c r="C28" s="15"/>
      <c r="D28" s="15" t="e">
        <f>$Q28*$S28*#REF!+($R28*'Caisse (2)'!$B28/12*(1+Hypothèses!$C$8))</f>
        <v>#REF!</v>
      </c>
      <c r="E28" s="15" t="e">
        <f>$Q28*$S28*#REF!+($R28*'Caisse (2)'!$B28/12*(1+Hypothèses!$C$8))</f>
        <v>#REF!</v>
      </c>
      <c r="F28" s="15" t="e">
        <f>$Q28*$S28*#REF!+($R28*'Caisse (2)'!$B28/12*(1+Hypothèses!$C$8))</f>
        <v>#REF!</v>
      </c>
      <c r="G28" s="15" t="e">
        <f>$Q28*$S28*#REF!+($R28*'Caisse (2)'!$B28/12*(1+Hypothèses!$C$8))</f>
        <v>#REF!</v>
      </c>
      <c r="H28" s="15" t="e">
        <f>$Q28*$S28*#REF!+($R28*'Caisse (2)'!$B28/12*(1+Hypothèses!$C$8))</f>
        <v>#REF!</v>
      </c>
      <c r="I28" s="15" t="e">
        <f>$Q28*$S28*#REF!+($R28*'Caisse (2)'!$B28/12*(1+Hypothèses!$C$8))</f>
        <v>#REF!</v>
      </c>
      <c r="J28" s="15" t="e">
        <f>$Q28*$S28*#REF!+($R28*'Caisse (2)'!$B28/12*(1+Hypothèses!$C$8))</f>
        <v>#REF!</v>
      </c>
      <c r="K28" s="15" t="e">
        <f>$Q28*$S28*#REF!+($R28*'Caisse (2)'!$B28/12*(1+Hypothèses!$C$8))</f>
        <v>#REF!</v>
      </c>
      <c r="L28" s="15" t="e">
        <f>$Q28*$S28*#REF!+($R28*'Caisse (2)'!$B28/12*(1+Hypothèses!$C$8))</f>
        <v>#REF!</v>
      </c>
      <c r="M28" s="15" t="e">
        <f>$Q28*$S28*#REF!+($R28*'Caisse (2)'!$B28/12*(1+Hypothèses!$C$8))</f>
        <v>#REF!</v>
      </c>
      <c r="N28" s="15" t="e">
        <f>$Q28*$S28*#REF!+($R28*'Caisse (2)'!$B28/12*(1+Hypothèses!$C$8))</f>
        <v>#REF!</v>
      </c>
      <c r="O28" s="15" t="e">
        <f>$Q28*$S28*#REF!+($R28*'Caisse (2)'!$B28/12*(1+Hypothèses!$C$8))</f>
        <v>#REF!</v>
      </c>
      <c r="Q28" s="33">
        <f>'Caisse (2)'!Q28</f>
        <v>0</v>
      </c>
      <c r="R28" s="33">
        <f>'Caisse (2)'!R28</f>
        <v>0</v>
      </c>
      <c r="S28" s="33">
        <f>'Caisse (2)'!S28</f>
        <v>0</v>
      </c>
    </row>
    <row r="29" spans="1:19" x14ac:dyDescent="0.2">
      <c r="A29" s="11" t="str">
        <f>'Budget de caisse'!A30</f>
        <v>Autres</v>
      </c>
      <c r="B29" s="15" t="e">
        <f t="shared" ref="B29:B31" si="5">SUM(C29:O29)</f>
        <v>#REF!</v>
      </c>
      <c r="C29" s="15"/>
      <c r="D29" s="15" t="e">
        <f>$Q29*$S29*#REF!+($R29*'Caisse (2)'!$B29/12*(1+Hypothèses!$C$8))</f>
        <v>#REF!</v>
      </c>
      <c r="E29" s="15" t="e">
        <f>$Q29*$S29*#REF!+($R29*'Caisse (2)'!$B29/12*(1+Hypothèses!$C$8))</f>
        <v>#REF!</v>
      </c>
      <c r="F29" s="15" t="e">
        <f>$Q29*$S29*#REF!+($R29*'Caisse (2)'!$B29/12*(1+Hypothèses!$C$8))</f>
        <v>#REF!</v>
      </c>
      <c r="G29" s="15" t="e">
        <f>$Q29*$S29*#REF!+($R29*'Caisse (2)'!$B29/12*(1+Hypothèses!$C$8))</f>
        <v>#REF!</v>
      </c>
      <c r="H29" s="15" t="e">
        <f>$Q29*$S29*#REF!+($R29*'Caisse (2)'!$B29/12*(1+Hypothèses!$C$8))</f>
        <v>#REF!</v>
      </c>
      <c r="I29" s="15" t="e">
        <f>$Q29*$S29*#REF!+($R29*'Caisse (2)'!$B29/12*(1+Hypothèses!$C$8))</f>
        <v>#REF!</v>
      </c>
      <c r="J29" s="15" t="e">
        <f>$Q29*$S29*#REF!+($R29*'Caisse (2)'!$B29/12*(1+Hypothèses!$C$8))</f>
        <v>#REF!</v>
      </c>
      <c r="K29" s="15" t="e">
        <f>$Q29*$S29*#REF!+($R29*'Caisse (2)'!$B29/12*(1+Hypothèses!$C$8))</f>
        <v>#REF!</v>
      </c>
      <c r="L29" s="15" t="e">
        <f>$Q29*$S29*#REF!+($R29*'Caisse (2)'!$B29/12*(1+Hypothèses!$C$8))</f>
        <v>#REF!</v>
      </c>
      <c r="M29" s="15" t="e">
        <f>$Q29*$S29*#REF!+($R29*'Caisse (2)'!$B29/12*(1+Hypothèses!$C$8))</f>
        <v>#REF!</v>
      </c>
      <c r="N29" s="15" t="e">
        <f>$Q29*$S29*#REF!+($R29*'Caisse (2)'!$B29/12*(1+Hypothèses!$C$8))</f>
        <v>#REF!</v>
      </c>
      <c r="O29" s="15" t="e">
        <f>$Q29*$S29*#REF!+($R29*'Caisse (2)'!$B29/12*(1+Hypothèses!$C$8))</f>
        <v>#REF!</v>
      </c>
      <c r="Q29" s="33">
        <f>'Caisse (2)'!Q29</f>
        <v>0</v>
      </c>
      <c r="R29" s="33">
        <f>'Caisse (2)'!R29</f>
        <v>0</v>
      </c>
      <c r="S29" s="33">
        <f>'Caisse (2)'!S29</f>
        <v>0</v>
      </c>
    </row>
    <row r="30" spans="1:19" x14ac:dyDescent="0.2">
      <c r="A30" s="11" t="str">
        <f>'Budget de caisse'!A31</f>
        <v>Autres</v>
      </c>
      <c r="B30" s="15" t="e">
        <f t="shared" si="5"/>
        <v>#REF!</v>
      </c>
      <c r="C30" s="15"/>
      <c r="D30" s="15" t="e">
        <f>$Q30*$S30*#REF!+($R30*'Caisse (2)'!$B30/12*(1+Hypothèses!$C$8))</f>
        <v>#REF!</v>
      </c>
      <c r="E30" s="15" t="e">
        <f>$Q30*$S30*#REF!+($R30*'Caisse (2)'!$B30/12*(1+Hypothèses!$C$8))</f>
        <v>#REF!</v>
      </c>
      <c r="F30" s="15" t="e">
        <f>$Q30*$S30*#REF!+($R30*'Caisse (2)'!$B30/12*(1+Hypothèses!$C$8))</f>
        <v>#REF!</v>
      </c>
      <c r="G30" s="15" t="e">
        <f>$Q30*$S30*#REF!+($R30*'Caisse (2)'!$B30/12*(1+Hypothèses!$C$8))</f>
        <v>#REF!</v>
      </c>
      <c r="H30" s="15" t="e">
        <f>$Q30*$S30*#REF!+($R30*'Caisse (2)'!$B30/12*(1+Hypothèses!$C$8))</f>
        <v>#REF!</v>
      </c>
      <c r="I30" s="15" t="e">
        <f>$Q30*$S30*#REF!+($R30*'Caisse (2)'!$B30/12*(1+Hypothèses!$C$8))</f>
        <v>#REF!</v>
      </c>
      <c r="J30" s="15" t="e">
        <f>$Q30*$S30*#REF!+($R30*'Caisse (2)'!$B30/12*(1+Hypothèses!$C$8))</f>
        <v>#REF!</v>
      </c>
      <c r="K30" s="15" t="e">
        <f>$Q30*$S30*#REF!+($R30*'Caisse (2)'!$B30/12*(1+Hypothèses!$C$8))</f>
        <v>#REF!</v>
      </c>
      <c r="L30" s="15" t="e">
        <f>$Q30*$S30*#REF!+($R30*'Caisse (2)'!$B30/12*(1+Hypothèses!$C$8))</f>
        <v>#REF!</v>
      </c>
      <c r="M30" s="15" t="e">
        <f>$Q30*$S30*#REF!+($R30*'Caisse (2)'!$B30/12*(1+Hypothèses!$C$8))</f>
        <v>#REF!</v>
      </c>
      <c r="N30" s="15" t="e">
        <f>$Q30*$S30*#REF!+($R30*'Caisse (2)'!$B30/12*(1+Hypothèses!$C$8))</f>
        <v>#REF!</v>
      </c>
      <c r="O30" s="15" t="e">
        <f>$Q30*$S30*#REF!+($R30*'Caisse (2)'!$B30/12*(1+Hypothèses!$C$8))</f>
        <v>#REF!</v>
      </c>
      <c r="Q30" s="33">
        <f>'Caisse (2)'!Q30</f>
        <v>0</v>
      </c>
      <c r="R30" s="33">
        <f>'Caisse (2)'!R30</f>
        <v>0</v>
      </c>
      <c r="S30" s="33">
        <f>'Caisse (2)'!S30</f>
        <v>0</v>
      </c>
    </row>
    <row r="31" spans="1:19" x14ac:dyDescent="0.2">
      <c r="A31" s="11" t="str">
        <f>'Budget de caisse'!A32</f>
        <v>Autres</v>
      </c>
      <c r="B31" s="15" t="e">
        <f t="shared" si="5"/>
        <v>#REF!</v>
      </c>
      <c r="C31" s="15"/>
      <c r="D31" s="15" t="e">
        <f>$Q31*$S31*#REF!+($R31*'Caisse (2)'!$B31/12*(1+Hypothèses!$C$8))</f>
        <v>#REF!</v>
      </c>
      <c r="E31" s="15" t="e">
        <f>$Q31*$S31*#REF!+($R31*'Caisse (2)'!$B31/12*(1+Hypothèses!$C$8))</f>
        <v>#REF!</v>
      </c>
      <c r="F31" s="15" t="e">
        <f>$Q31*$S31*#REF!+($R31*'Caisse (2)'!$B31/12*(1+Hypothèses!$C$8))</f>
        <v>#REF!</v>
      </c>
      <c r="G31" s="15" t="e">
        <f>$Q31*$S31*#REF!+($R31*'Caisse (2)'!$B31/12*(1+Hypothèses!$C$8))</f>
        <v>#REF!</v>
      </c>
      <c r="H31" s="15" t="e">
        <f>$Q31*$S31*#REF!+($R31*'Caisse (2)'!$B31/12*(1+Hypothèses!$C$8))</f>
        <v>#REF!</v>
      </c>
      <c r="I31" s="15" t="e">
        <f>$Q31*$S31*#REF!+($R31*'Caisse (2)'!$B31/12*(1+Hypothèses!$C$8))</f>
        <v>#REF!</v>
      </c>
      <c r="J31" s="15" t="e">
        <f>$Q31*$S31*#REF!+($R31*'Caisse (2)'!$B31/12*(1+Hypothèses!$C$8))</f>
        <v>#REF!</v>
      </c>
      <c r="K31" s="15" t="e">
        <f>$Q31*$S31*#REF!+($R31*'Caisse (2)'!$B31/12*(1+Hypothèses!$C$8))</f>
        <v>#REF!</v>
      </c>
      <c r="L31" s="15" t="e">
        <f>$Q31*$S31*#REF!+($R31*'Caisse (2)'!$B31/12*(1+Hypothèses!$C$8))</f>
        <v>#REF!</v>
      </c>
      <c r="M31" s="15" t="e">
        <f>$Q31*$S31*#REF!+($R31*'Caisse (2)'!$B31/12*(1+Hypothèses!$C$8))</f>
        <v>#REF!</v>
      </c>
      <c r="N31" s="15" t="e">
        <f>$Q31*$S31*#REF!+($R31*'Caisse (2)'!$B31/12*(1+Hypothèses!$C$8))</f>
        <v>#REF!</v>
      </c>
      <c r="O31" s="15" t="e">
        <f>$Q31*$S31*#REF!+($R31*'Caisse (2)'!$B31/12*(1+Hypothèses!$C$8))</f>
        <v>#REF!</v>
      </c>
      <c r="Q31" s="33">
        <f>'Caisse (2)'!Q31</f>
        <v>0</v>
      </c>
      <c r="R31" s="33">
        <f>'Caisse (2)'!R31</f>
        <v>0</v>
      </c>
      <c r="S31" s="33">
        <f>'Caisse (2)'!S31</f>
        <v>0</v>
      </c>
    </row>
    <row r="32" spans="1:19" x14ac:dyDescent="0.2">
      <c r="A32" s="11" t="str">
        <f>'Budget de caisse'!A33</f>
        <v>Autres</v>
      </c>
      <c r="B32" s="15" t="e">
        <f t="shared" ref="B32:B34" si="6">SUM(C32:O32)</f>
        <v>#REF!</v>
      </c>
      <c r="C32" s="15"/>
      <c r="D32" s="15" t="e">
        <f>$Q32*$S32*#REF!+($R32*'Caisse (2)'!$B32/12*(1+Hypothèses!$C$8))</f>
        <v>#REF!</v>
      </c>
      <c r="E32" s="15" t="e">
        <f>$Q32*$S32*#REF!+($R32*'Caisse (2)'!$B32/12*(1+Hypothèses!$C$8))</f>
        <v>#REF!</v>
      </c>
      <c r="F32" s="15" t="e">
        <f>$Q32*$S32*#REF!+($R32*'Caisse (2)'!$B32/12*(1+Hypothèses!$C$8))</f>
        <v>#REF!</v>
      </c>
      <c r="G32" s="15" t="e">
        <f>$Q32*$S32*#REF!+($R32*'Caisse (2)'!$B32/12*(1+Hypothèses!$C$8))</f>
        <v>#REF!</v>
      </c>
      <c r="H32" s="15" t="e">
        <f>$Q32*$S32*#REF!+($R32*'Caisse (2)'!$B32/12*(1+Hypothèses!$C$8))</f>
        <v>#REF!</v>
      </c>
      <c r="I32" s="15" t="e">
        <f>$Q32*$S32*#REF!+($R32*'Caisse (2)'!$B32/12*(1+Hypothèses!$C$8))</f>
        <v>#REF!</v>
      </c>
      <c r="J32" s="15" t="e">
        <f>$Q32*$S32*#REF!+($R32*'Caisse (2)'!$B32/12*(1+Hypothèses!$C$8))</f>
        <v>#REF!</v>
      </c>
      <c r="K32" s="15" t="e">
        <f>$Q32*$S32*#REF!+($R32*'Caisse (2)'!$B32/12*(1+Hypothèses!$C$8))</f>
        <v>#REF!</v>
      </c>
      <c r="L32" s="15" t="e">
        <f>$Q32*$S32*#REF!+($R32*'Caisse (2)'!$B32/12*(1+Hypothèses!$C$8))</f>
        <v>#REF!</v>
      </c>
      <c r="M32" s="15" t="e">
        <f>$Q32*$S32*#REF!+($R32*'Caisse (2)'!$B32/12*(1+Hypothèses!$C$8))</f>
        <v>#REF!</v>
      </c>
      <c r="N32" s="15" t="e">
        <f>$Q32*$S32*#REF!+($R32*'Caisse (2)'!$B32/12*(1+Hypothèses!$C$8))</f>
        <v>#REF!</v>
      </c>
      <c r="O32" s="15" t="e">
        <f>$Q32*$S32*#REF!+($R32*'Caisse (2)'!$B32/12*(1+Hypothèses!$C$8))</f>
        <v>#REF!</v>
      </c>
      <c r="Q32" s="33">
        <f>'Caisse (2)'!Q32</f>
        <v>0</v>
      </c>
      <c r="R32" s="33">
        <f>'Caisse (2)'!R32</f>
        <v>0</v>
      </c>
      <c r="S32" s="33">
        <f>'Caisse (2)'!S32</f>
        <v>0</v>
      </c>
    </row>
    <row r="33" spans="1:19" x14ac:dyDescent="0.2">
      <c r="A33" s="11" t="str">
        <f>'Budget de caisse'!A34</f>
        <v>Autres</v>
      </c>
      <c r="B33" s="15" t="e">
        <f t="shared" si="6"/>
        <v>#REF!</v>
      </c>
      <c r="C33" s="15"/>
      <c r="D33" s="15" t="e">
        <f>$Q33*$S33*#REF!+($R33*'Caisse (2)'!$B33/12*(1+Hypothèses!$C$8))</f>
        <v>#REF!</v>
      </c>
      <c r="E33" s="15" t="e">
        <f>$Q33*$S33*#REF!+($R33*'Caisse (2)'!$B33/12*(1+Hypothèses!$C$8))</f>
        <v>#REF!</v>
      </c>
      <c r="F33" s="15" t="e">
        <f>$Q33*$S33*#REF!+($R33*'Caisse (2)'!$B33/12*(1+Hypothèses!$C$8))</f>
        <v>#REF!</v>
      </c>
      <c r="G33" s="15" t="e">
        <f>$Q33*$S33*#REF!+($R33*'Caisse (2)'!$B33/12*(1+Hypothèses!$C$8))</f>
        <v>#REF!</v>
      </c>
      <c r="H33" s="15" t="e">
        <f>$Q33*$S33*#REF!+($R33*'Caisse (2)'!$B33/12*(1+Hypothèses!$C$8))</f>
        <v>#REF!</v>
      </c>
      <c r="I33" s="15" t="e">
        <f>$Q33*$S33*#REF!+($R33*'Caisse (2)'!$B33/12*(1+Hypothèses!$C$8))</f>
        <v>#REF!</v>
      </c>
      <c r="J33" s="15" t="e">
        <f>$Q33*$S33*#REF!+($R33*'Caisse (2)'!$B33/12*(1+Hypothèses!$C$8))</f>
        <v>#REF!</v>
      </c>
      <c r="K33" s="15" t="e">
        <f>$Q33*$S33*#REF!+($R33*'Caisse (2)'!$B33/12*(1+Hypothèses!$C$8))</f>
        <v>#REF!</v>
      </c>
      <c r="L33" s="15" t="e">
        <f>$Q33*$S33*#REF!+($R33*'Caisse (2)'!$B33/12*(1+Hypothèses!$C$8))</f>
        <v>#REF!</v>
      </c>
      <c r="M33" s="15" t="e">
        <f>$Q33*$S33*#REF!+($R33*'Caisse (2)'!$B33/12*(1+Hypothèses!$C$8))</f>
        <v>#REF!</v>
      </c>
      <c r="N33" s="15" t="e">
        <f>$Q33*$S33*#REF!+($R33*'Caisse (2)'!$B33/12*(1+Hypothèses!$C$8))</f>
        <v>#REF!</v>
      </c>
      <c r="O33" s="15" t="e">
        <f>$Q33*$S33*#REF!+($R33*'Caisse (2)'!$B33/12*(1+Hypothèses!$C$8))</f>
        <v>#REF!</v>
      </c>
      <c r="Q33" s="33">
        <f>'Caisse (2)'!Q33</f>
        <v>0</v>
      </c>
      <c r="R33" s="33">
        <f>'Caisse (2)'!R33</f>
        <v>0</v>
      </c>
      <c r="S33" s="33">
        <f>'Caisse (2)'!S33</f>
        <v>0</v>
      </c>
    </row>
    <row r="34" spans="1:19" x14ac:dyDescent="0.2">
      <c r="A34" s="11" t="str">
        <f>'Budget de caisse'!A35</f>
        <v>Autres</v>
      </c>
      <c r="B34" s="15" t="e">
        <f t="shared" si="6"/>
        <v>#REF!</v>
      </c>
      <c r="C34" s="15"/>
      <c r="D34" s="15" t="e">
        <f>$Q34*$S34*#REF!+($R34*'Caisse (2)'!$B34/12*(1+Hypothèses!$C$8))</f>
        <v>#REF!</v>
      </c>
      <c r="E34" s="15" t="e">
        <f>$Q34*$S34*#REF!+($R34*'Caisse (2)'!$B34/12*(1+Hypothèses!$C$8))</f>
        <v>#REF!</v>
      </c>
      <c r="F34" s="15" t="e">
        <f>$Q34*$S34*#REF!+($R34*'Caisse (2)'!$B34/12*(1+Hypothèses!$C$8))</f>
        <v>#REF!</v>
      </c>
      <c r="G34" s="15" t="e">
        <f>$Q34*$S34*#REF!+($R34*'Caisse (2)'!$B34/12*(1+Hypothèses!$C$8))</f>
        <v>#REF!</v>
      </c>
      <c r="H34" s="15" t="e">
        <f>$Q34*$S34*#REF!+($R34*'Caisse (2)'!$B34/12*(1+Hypothèses!$C$8))</f>
        <v>#REF!</v>
      </c>
      <c r="I34" s="15" t="e">
        <f>$Q34*$S34*#REF!+($R34*'Caisse (2)'!$B34/12*(1+Hypothèses!$C$8))</f>
        <v>#REF!</v>
      </c>
      <c r="J34" s="15" t="e">
        <f>$Q34*$S34*#REF!+($R34*'Caisse (2)'!$B34/12*(1+Hypothèses!$C$8))</f>
        <v>#REF!</v>
      </c>
      <c r="K34" s="15" t="e">
        <f>$Q34*$S34*#REF!+($R34*'Caisse (2)'!$B34/12*(1+Hypothèses!$C$8))</f>
        <v>#REF!</v>
      </c>
      <c r="L34" s="15" t="e">
        <f>$Q34*$S34*#REF!+($R34*'Caisse (2)'!$B34/12*(1+Hypothèses!$C$8))</f>
        <v>#REF!</v>
      </c>
      <c r="M34" s="15" t="e">
        <f>$Q34*$S34*#REF!+($R34*'Caisse (2)'!$B34/12*(1+Hypothèses!$C$8))</f>
        <v>#REF!</v>
      </c>
      <c r="N34" s="15" t="e">
        <f>$Q34*$S34*#REF!+($R34*'Caisse (2)'!$B34/12*(1+Hypothèses!$C$8))</f>
        <v>#REF!</v>
      </c>
      <c r="O34" s="15" t="e">
        <f>$Q34*$S34*#REF!+($R34*'Caisse (2)'!$B34/12*(1+Hypothèses!$C$8))</f>
        <v>#REF!</v>
      </c>
      <c r="Q34" s="33">
        <f>'Caisse (2)'!Q34</f>
        <v>0</v>
      </c>
      <c r="R34" s="33">
        <f>'Caisse (2)'!R34</f>
        <v>0</v>
      </c>
      <c r="S34" s="33">
        <f>'Caisse (2)'!S34</f>
        <v>0</v>
      </c>
    </row>
    <row r="35" spans="1:19" x14ac:dyDescent="0.2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33"/>
      <c r="R35" s="33"/>
      <c r="S35" s="33"/>
    </row>
    <row r="36" spans="1:19" x14ac:dyDescent="0.2">
      <c r="A36" s="22" t="str">
        <f>'Budget de caisse'!A37</f>
        <v>FRAIS DE VENTE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Q36" s="33"/>
      <c r="R36" s="33"/>
      <c r="S36" s="33"/>
    </row>
    <row r="37" spans="1:19" x14ac:dyDescent="0.2">
      <c r="A37" s="11" t="str">
        <f>'Budget de caisse'!A38</f>
        <v>Salaires et charges sociales</v>
      </c>
      <c r="B37" s="15" t="e">
        <f t="shared" si="3"/>
        <v>#REF!</v>
      </c>
      <c r="C37" s="15"/>
      <c r="D37" s="15" t="e">
        <f>$Q37*$S37*#REF!+($R37*'Caisse (2)'!$B37/12*(1+Hypothèses!$C$8))</f>
        <v>#REF!</v>
      </c>
      <c r="E37" s="15" t="e">
        <f>$Q37*$S37*#REF!+($R37*'Caisse (2)'!$B37/12*(1+Hypothèses!$C$8))</f>
        <v>#REF!</v>
      </c>
      <c r="F37" s="15" t="e">
        <f>$Q37*$S37*#REF!+($R37*'Caisse (2)'!$B37/12*(1+Hypothèses!$C$8))</f>
        <v>#REF!</v>
      </c>
      <c r="G37" s="15" t="e">
        <f>$Q37*$S37*#REF!+($R37*'Caisse (2)'!$B37/12*(1+Hypothèses!$C$8))</f>
        <v>#REF!</v>
      </c>
      <c r="H37" s="15" t="e">
        <f>$Q37*$S37*#REF!+($R37*'Caisse (2)'!$B37/12*(1+Hypothèses!$C$8))</f>
        <v>#REF!</v>
      </c>
      <c r="I37" s="15" t="e">
        <f>$Q37*$S37*#REF!+($R37*'Caisse (2)'!$B37/12*(1+Hypothèses!$C$8))</f>
        <v>#REF!</v>
      </c>
      <c r="J37" s="15" t="e">
        <f>$Q37*$S37*#REF!+($R37*'Caisse (2)'!$B37/12*(1+Hypothèses!$C$8))</f>
        <v>#REF!</v>
      </c>
      <c r="K37" s="15" t="e">
        <f>$Q37*$S37*#REF!+($R37*'Caisse (2)'!$B37/12*(1+Hypothèses!$C$8))</f>
        <v>#REF!</v>
      </c>
      <c r="L37" s="15" t="e">
        <f>$Q37*$S37*#REF!+($R37*'Caisse (2)'!$B37/12*(1+Hypothèses!$C$8))</f>
        <v>#REF!</v>
      </c>
      <c r="M37" s="15" t="e">
        <f>$Q37*$S37*#REF!+($R37*'Caisse (2)'!$B37/12*(1+Hypothèses!$C$8))</f>
        <v>#REF!</v>
      </c>
      <c r="N37" s="15" t="e">
        <f>$Q37*$S37*#REF!+($R37*'Caisse (2)'!$B37/12*(1+Hypothèses!$C$8))</f>
        <v>#REF!</v>
      </c>
      <c r="O37" s="15" t="e">
        <f>$Q37*$S37*#REF!+($R37*'Caisse (2)'!$B37/12*(1+Hypothèses!$C$8))</f>
        <v>#REF!</v>
      </c>
      <c r="Q37" s="33">
        <f>'Caisse (2)'!Q37</f>
        <v>0</v>
      </c>
      <c r="R37" s="33">
        <f>'Caisse (2)'!R37</f>
        <v>0</v>
      </c>
      <c r="S37" s="33">
        <f>'Caisse (2)'!S37</f>
        <v>0</v>
      </c>
    </row>
    <row r="38" spans="1:19" x14ac:dyDescent="0.2">
      <c r="A38" s="11" t="str">
        <f>'Budget de caisse'!A39</f>
        <v>Commissions</v>
      </c>
      <c r="B38" s="15" t="e">
        <f t="shared" si="3"/>
        <v>#REF!</v>
      </c>
      <c r="C38" s="15"/>
      <c r="D38" s="15" t="e">
        <f>$Q38*$S38*#REF!+($R38*'Caisse (2)'!$B38/12*(1+Hypothèses!$C$8))</f>
        <v>#REF!</v>
      </c>
      <c r="E38" s="15" t="e">
        <f>$Q38*$S38*#REF!+($R38*'Caisse (2)'!$B38/12*(1+Hypothèses!$C$8))</f>
        <v>#REF!</v>
      </c>
      <c r="F38" s="15" t="e">
        <f>$Q38*$S38*#REF!+($R38*'Caisse (2)'!$B38/12*(1+Hypothèses!$C$8))</f>
        <v>#REF!</v>
      </c>
      <c r="G38" s="15" t="e">
        <f>$Q38*$S38*#REF!+($R38*'Caisse (2)'!$B38/12*(1+Hypothèses!$C$8))</f>
        <v>#REF!</v>
      </c>
      <c r="H38" s="15" t="e">
        <f>$Q38*$S38*#REF!+($R38*'Caisse (2)'!$B38/12*(1+Hypothèses!$C$8))</f>
        <v>#REF!</v>
      </c>
      <c r="I38" s="15" t="e">
        <f>$Q38*$S38*#REF!+($R38*'Caisse (2)'!$B38/12*(1+Hypothèses!$C$8))</f>
        <v>#REF!</v>
      </c>
      <c r="J38" s="15" t="e">
        <f>$Q38*$S38*#REF!+($R38*'Caisse (2)'!$B38/12*(1+Hypothèses!$C$8))</f>
        <v>#REF!</v>
      </c>
      <c r="K38" s="15" t="e">
        <f>$Q38*$S38*#REF!+($R38*'Caisse (2)'!$B38/12*(1+Hypothèses!$C$8))</f>
        <v>#REF!</v>
      </c>
      <c r="L38" s="15" t="e">
        <f>$Q38*$S38*#REF!+($R38*'Caisse (2)'!$B38/12*(1+Hypothèses!$C$8))</f>
        <v>#REF!</v>
      </c>
      <c r="M38" s="15" t="e">
        <f>$Q38*$S38*#REF!+($R38*'Caisse (2)'!$B38/12*(1+Hypothèses!$C$8))</f>
        <v>#REF!</v>
      </c>
      <c r="N38" s="15" t="e">
        <f>$Q38*$S38*#REF!+($R38*'Caisse (2)'!$B38/12*(1+Hypothèses!$C$8))</f>
        <v>#REF!</v>
      </c>
      <c r="O38" s="15" t="e">
        <f>$Q38*$S38*#REF!+($R38*'Caisse (2)'!$B38/12*(1+Hypothèses!$C$8))</f>
        <v>#REF!</v>
      </c>
      <c r="Q38" s="33">
        <f>'Caisse (2)'!Q38</f>
        <v>0</v>
      </c>
      <c r="R38" s="33">
        <f>'Caisse (2)'!R38</f>
        <v>0</v>
      </c>
      <c r="S38" s="33">
        <f>'Caisse (2)'!S38</f>
        <v>0</v>
      </c>
    </row>
    <row r="39" spans="1:19" x14ac:dyDescent="0.2">
      <c r="A39" s="11" t="str">
        <f>'Budget de caisse'!A40</f>
        <v>Honoraires professionnels</v>
      </c>
      <c r="B39" s="15" t="e">
        <f t="shared" si="3"/>
        <v>#REF!</v>
      </c>
      <c r="C39" s="15"/>
      <c r="D39" s="15" t="e">
        <f>$Q39*$S39*#REF!+($R39*'Caisse (2)'!$B39/12*(1+Hypothèses!$C$8))</f>
        <v>#REF!</v>
      </c>
      <c r="E39" s="15" t="e">
        <f>$Q39*$S39*#REF!+($R39*'Caisse (2)'!$B39/12*(1+Hypothèses!$C$8))</f>
        <v>#REF!</v>
      </c>
      <c r="F39" s="15" t="e">
        <f>$Q39*$S39*#REF!+($R39*'Caisse (2)'!$B39/12*(1+Hypothèses!$C$8))</f>
        <v>#REF!</v>
      </c>
      <c r="G39" s="15" t="e">
        <f>$Q39*$S39*#REF!+($R39*'Caisse (2)'!$B39/12*(1+Hypothèses!$C$8))</f>
        <v>#REF!</v>
      </c>
      <c r="H39" s="15" t="e">
        <f>$Q39*$S39*#REF!+($R39*'Caisse (2)'!$B39/12*(1+Hypothèses!$C$8))</f>
        <v>#REF!</v>
      </c>
      <c r="I39" s="15" t="e">
        <f>$Q39*$S39*#REF!+($R39*'Caisse (2)'!$B39/12*(1+Hypothèses!$C$8))</f>
        <v>#REF!</v>
      </c>
      <c r="J39" s="15" t="e">
        <f>$Q39*$S39*#REF!+($R39*'Caisse (2)'!$B39/12*(1+Hypothèses!$C$8))</f>
        <v>#REF!</v>
      </c>
      <c r="K39" s="15" t="e">
        <f>$Q39*$S39*#REF!+($R39*'Caisse (2)'!$B39/12*(1+Hypothèses!$C$8))</f>
        <v>#REF!</v>
      </c>
      <c r="L39" s="15" t="e">
        <f>$Q39*$S39*#REF!+($R39*'Caisse (2)'!$B39/12*(1+Hypothèses!$C$8))</f>
        <v>#REF!</v>
      </c>
      <c r="M39" s="15" t="e">
        <f>$Q39*$S39*#REF!+($R39*'Caisse (2)'!$B39/12*(1+Hypothèses!$C$8))</f>
        <v>#REF!</v>
      </c>
      <c r="N39" s="15" t="e">
        <f>$Q39*$S39*#REF!+($R39*'Caisse (2)'!$B39/12*(1+Hypothèses!$C$8))</f>
        <v>#REF!</v>
      </c>
      <c r="O39" s="15" t="e">
        <f>$Q39*$S39*#REF!+($R39*'Caisse (2)'!$B39/12*(1+Hypothèses!$C$8))</f>
        <v>#REF!</v>
      </c>
      <c r="Q39" s="33">
        <f>'Caisse (2)'!Q39</f>
        <v>0</v>
      </c>
      <c r="R39" s="33">
        <f>'Caisse (2)'!R39</f>
        <v>0</v>
      </c>
      <c r="S39" s="33">
        <f>'Caisse (2)'!S39</f>
        <v>0</v>
      </c>
    </row>
    <row r="40" spans="1:19" s="25" customFormat="1" x14ac:dyDescent="0.2">
      <c r="A40" s="11" t="str">
        <f>'Budget de caisse'!A41</f>
        <v>Assurance des comptes</v>
      </c>
      <c r="B40" s="15" t="e">
        <f t="shared" si="3"/>
        <v>#REF!</v>
      </c>
      <c r="C40" s="15"/>
      <c r="D40" s="15" t="e">
        <f>$Q40*$S40*#REF!+($R40*'Caisse (2)'!$B40/12*(1+Hypothèses!$C$8))</f>
        <v>#REF!</v>
      </c>
      <c r="E40" s="15" t="e">
        <f>$Q40*$S40*#REF!+($R40*'Caisse (2)'!$B40/12*(1+Hypothèses!$C$8))</f>
        <v>#REF!</v>
      </c>
      <c r="F40" s="15" t="e">
        <f>$Q40*$S40*#REF!+($R40*'Caisse (2)'!$B40/12*(1+Hypothèses!$C$8))</f>
        <v>#REF!</v>
      </c>
      <c r="G40" s="15" t="e">
        <f>$Q40*$S40*#REF!+($R40*'Caisse (2)'!$B40/12*(1+Hypothèses!$C$8))</f>
        <v>#REF!</v>
      </c>
      <c r="H40" s="15" t="e">
        <f>$Q40*$S40*#REF!+($R40*'Caisse (2)'!$B40/12*(1+Hypothèses!$C$8))</f>
        <v>#REF!</v>
      </c>
      <c r="I40" s="15" t="e">
        <f>$Q40*$S40*#REF!+($R40*'Caisse (2)'!$B40/12*(1+Hypothèses!$C$8))</f>
        <v>#REF!</v>
      </c>
      <c r="J40" s="15" t="e">
        <f>$Q40*$S40*#REF!+($R40*'Caisse (2)'!$B40/12*(1+Hypothèses!$C$8))</f>
        <v>#REF!</v>
      </c>
      <c r="K40" s="15" t="e">
        <f>$Q40*$S40*#REF!+($R40*'Caisse (2)'!$B40/12*(1+Hypothèses!$C$8))</f>
        <v>#REF!</v>
      </c>
      <c r="L40" s="15" t="e">
        <f>$Q40*$S40*#REF!+($R40*'Caisse (2)'!$B40/12*(1+Hypothèses!$C$8))</f>
        <v>#REF!</v>
      </c>
      <c r="M40" s="15" t="e">
        <f>$Q40*$S40*#REF!+($R40*'Caisse (2)'!$B40/12*(1+Hypothèses!$C$8))</f>
        <v>#REF!</v>
      </c>
      <c r="N40" s="15" t="e">
        <f>$Q40*$S40*#REF!+($R40*'Caisse (2)'!$B40/12*(1+Hypothèses!$C$8))</f>
        <v>#REF!</v>
      </c>
      <c r="O40" s="15" t="e">
        <f>$Q40*$S40*#REF!+($R40*'Caisse (2)'!$B40/12*(1+Hypothèses!$C$8))</f>
        <v>#REF!</v>
      </c>
      <c r="Q40" s="33">
        <f>'Caisse (2)'!Q40</f>
        <v>0</v>
      </c>
      <c r="R40" s="33">
        <f>'Caisse (2)'!R40</f>
        <v>0</v>
      </c>
      <c r="S40" s="33">
        <f>'Caisse (2)'!S40</f>
        <v>0</v>
      </c>
    </row>
    <row r="41" spans="1:19" x14ac:dyDescent="0.2">
      <c r="A41" s="11" t="str">
        <f>'Budget de caisse'!A42</f>
        <v>Escomptes sur ventes</v>
      </c>
      <c r="B41" s="15" t="e">
        <f t="shared" si="3"/>
        <v>#REF!</v>
      </c>
      <c r="C41" s="15"/>
      <c r="D41" s="15" t="e">
        <f>$Q41*$S41*#REF!+($R41*'Caisse (2)'!$B41/12*(1+Hypothèses!$C$8))</f>
        <v>#REF!</v>
      </c>
      <c r="E41" s="15" t="e">
        <f>$Q41*$S41*#REF!+($R41*'Caisse (2)'!$B41/12*(1+Hypothèses!$C$8))</f>
        <v>#REF!</v>
      </c>
      <c r="F41" s="15" t="e">
        <f>$Q41*$S41*#REF!+($R41*'Caisse (2)'!$B41/12*(1+Hypothèses!$C$8))</f>
        <v>#REF!</v>
      </c>
      <c r="G41" s="15" t="e">
        <f>$Q41*$S41*#REF!+($R41*'Caisse (2)'!$B41/12*(1+Hypothèses!$C$8))</f>
        <v>#REF!</v>
      </c>
      <c r="H41" s="15" t="e">
        <f>$Q41*$S41*#REF!+($R41*'Caisse (2)'!$B41/12*(1+Hypothèses!$C$8))</f>
        <v>#REF!</v>
      </c>
      <c r="I41" s="15" t="e">
        <f>$Q41*$S41*#REF!+($R41*'Caisse (2)'!$B41/12*(1+Hypothèses!$C$8))</f>
        <v>#REF!</v>
      </c>
      <c r="J41" s="15" t="e">
        <f>$Q41*$S41*#REF!+($R41*'Caisse (2)'!$B41/12*(1+Hypothèses!$C$8))</f>
        <v>#REF!</v>
      </c>
      <c r="K41" s="15" t="e">
        <f>$Q41*$S41*#REF!+($R41*'Caisse (2)'!$B41/12*(1+Hypothèses!$C$8))</f>
        <v>#REF!</v>
      </c>
      <c r="L41" s="15" t="e">
        <f>$Q41*$S41*#REF!+($R41*'Caisse (2)'!$B41/12*(1+Hypothèses!$C$8))</f>
        <v>#REF!</v>
      </c>
      <c r="M41" s="15" t="e">
        <f>$Q41*$S41*#REF!+($R41*'Caisse (2)'!$B41/12*(1+Hypothèses!$C$8))</f>
        <v>#REF!</v>
      </c>
      <c r="N41" s="15" t="e">
        <f>$Q41*$S41*#REF!+($R41*'Caisse (2)'!$B41/12*(1+Hypothèses!$C$8))</f>
        <v>#REF!</v>
      </c>
      <c r="O41" s="15" t="e">
        <f>$Q41*$S41*#REF!+($R41*'Caisse (2)'!$B41/12*(1+Hypothèses!$C$8))</f>
        <v>#REF!</v>
      </c>
      <c r="Q41" s="33">
        <f>'Caisse (2)'!Q41</f>
        <v>0</v>
      </c>
      <c r="R41" s="33">
        <f>'Caisse (2)'!R41</f>
        <v>0</v>
      </c>
      <c r="S41" s="33">
        <f>'Caisse (2)'!S41</f>
        <v>0</v>
      </c>
    </row>
    <row r="42" spans="1:19" x14ac:dyDescent="0.2">
      <c r="A42" s="11" t="str">
        <f>'Budget de caisse'!A43</f>
        <v>Transport et courtage sur ventes</v>
      </c>
      <c r="B42" s="15" t="e">
        <f t="shared" si="3"/>
        <v>#REF!</v>
      </c>
      <c r="C42" s="15"/>
      <c r="D42" s="15" t="e">
        <f>$Q42*$S42*#REF!+($R42*'Caisse (2)'!$B42/12*(1+Hypothèses!$C$8))</f>
        <v>#REF!</v>
      </c>
      <c r="E42" s="15" t="e">
        <f>$Q42*$S42*#REF!+($R42*'Caisse (2)'!$B42/12*(1+Hypothèses!$C$8))</f>
        <v>#REF!</v>
      </c>
      <c r="F42" s="15" t="e">
        <f>$Q42*$S42*#REF!+($R42*'Caisse (2)'!$B42/12*(1+Hypothèses!$C$8))</f>
        <v>#REF!</v>
      </c>
      <c r="G42" s="15" t="e">
        <f>$Q42*$S42*#REF!+($R42*'Caisse (2)'!$B42/12*(1+Hypothèses!$C$8))</f>
        <v>#REF!</v>
      </c>
      <c r="H42" s="15" t="e">
        <f>$Q42*$S42*#REF!+($R42*'Caisse (2)'!$B42/12*(1+Hypothèses!$C$8))</f>
        <v>#REF!</v>
      </c>
      <c r="I42" s="15" t="e">
        <f>$Q42*$S42*#REF!+($R42*'Caisse (2)'!$B42/12*(1+Hypothèses!$C$8))</f>
        <v>#REF!</v>
      </c>
      <c r="J42" s="15" t="e">
        <f>$Q42*$S42*#REF!+($R42*'Caisse (2)'!$B42/12*(1+Hypothèses!$C$8))</f>
        <v>#REF!</v>
      </c>
      <c r="K42" s="15" t="e">
        <f>$Q42*$S42*#REF!+($R42*'Caisse (2)'!$B42/12*(1+Hypothèses!$C$8))</f>
        <v>#REF!</v>
      </c>
      <c r="L42" s="15" t="e">
        <f>$Q42*$S42*#REF!+($R42*'Caisse (2)'!$B42/12*(1+Hypothèses!$C$8))</f>
        <v>#REF!</v>
      </c>
      <c r="M42" s="15" t="e">
        <f>$Q42*$S42*#REF!+($R42*'Caisse (2)'!$B42/12*(1+Hypothèses!$C$8))</f>
        <v>#REF!</v>
      </c>
      <c r="N42" s="15" t="e">
        <f>$Q42*$S42*#REF!+($R42*'Caisse (2)'!$B42/12*(1+Hypothèses!$C$8))</f>
        <v>#REF!</v>
      </c>
      <c r="O42" s="15" t="e">
        <f>$Q42*$S42*#REF!+($R42*'Caisse (2)'!$B42/12*(1+Hypothèses!$C$8))</f>
        <v>#REF!</v>
      </c>
      <c r="Q42" s="33">
        <f>'Caisse (2)'!Q42</f>
        <v>0</v>
      </c>
      <c r="R42" s="33">
        <f>'Caisse (2)'!R42</f>
        <v>0</v>
      </c>
      <c r="S42" s="33">
        <f>'Caisse (2)'!S42</f>
        <v>0</v>
      </c>
    </row>
    <row r="43" spans="1:19" x14ac:dyDescent="0.2">
      <c r="A43" s="11" t="str">
        <f>'Budget de caisse'!A44</f>
        <v>Déplacements et frais de représentation</v>
      </c>
      <c r="B43" s="15" t="e">
        <f t="shared" si="3"/>
        <v>#REF!</v>
      </c>
      <c r="C43" s="15"/>
      <c r="D43" s="15" t="e">
        <f>$Q43*$S43*#REF!+($R43*'Caisse (2)'!$B43/12*(1+Hypothèses!$C$8))</f>
        <v>#REF!</v>
      </c>
      <c r="E43" s="15" t="e">
        <f>$Q43*$S43*#REF!+($R43*'Caisse (2)'!$B43/12*(1+Hypothèses!$C$8))</f>
        <v>#REF!</v>
      </c>
      <c r="F43" s="15" t="e">
        <f>$Q43*$S43*#REF!+($R43*'Caisse (2)'!$B43/12*(1+Hypothèses!$C$8))</f>
        <v>#REF!</v>
      </c>
      <c r="G43" s="15" t="e">
        <f>$Q43*$S43*#REF!+($R43*'Caisse (2)'!$B43/12*(1+Hypothèses!$C$8))</f>
        <v>#REF!</v>
      </c>
      <c r="H43" s="15" t="e">
        <f>$Q43*$S43*#REF!+($R43*'Caisse (2)'!$B43/12*(1+Hypothèses!$C$8))</f>
        <v>#REF!</v>
      </c>
      <c r="I43" s="15" t="e">
        <f>$Q43*$S43*#REF!+($R43*'Caisse (2)'!$B43/12*(1+Hypothèses!$C$8))</f>
        <v>#REF!</v>
      </c>
      <c r="J43" s="15" t="e">
        <f>$Q43*$S43*#REF!+($R43*'Caisse (2)'!$B43/12*(1+Hypothèses!$C$8))</f>
        <v>#REF!</v>
      </c>
      <c r="K43" s="15" t="e">
        <f>$Q43*$S43*#REF!+($R43*'Caisse (2)'!$B43/12*(1+Hypothèses!$C$8))</f>
        <v>#REF!</v>
      </c>
      <c r="L43" s="15" t="e">
        <f>$Q43*$S43*#REF!+($R43*'Caisse (2)'!$B43/12*(1+Hypothèses!$C$8))</f>
        <v>#REF!</v>
      </c>
      <c r="M43" s="15" t="e">
        <f>$Q43*$S43*#REF!+($R43*'Caisse (2)'!$B43/12*(1+Hypothèses!$C$8))</f>
        <v>#REF!</v>
      </c>
      <c r="N43" s="15" t="e">
        <f>$Q43*$S43*#REF!+($R43*'Caisse (2)'!$B43/12*(1+Hypothèses!$C$8))</f>
        <v>#REF!</v>
      </c>
      <c r="O43" s="15" t="e">
        <f>$Q43*$S43*#REF!+($R43*'Caisse (2)'!$B43/12*(1+Hypothèses!$C$8))</f>
        <v>#REF!</v>
      </c>
      <c r="Q43" s="33">
        <f>'Caisse (2)'!Q43</f>
        <v>0</v>
      </c>
      <c r="R43" s="33">
        <f>'Caisse (2)'!R43</f>
        <v>0</v>
      </c>
      <c r="S43" s="33">
        <f>'Caisse (2)'!S43</f>
        <v>0</v>
      </c>
    </row>
    <row r="44" spans="1:19" x14ac:dyDescent="0.2">
      <c r="A44" s="11" t="str">
        <f>'Budget de caisse'!A45</f>
        <v>Entretien et réparations du matériel roulant</v>
      </c>
      <c r="B44" s="15" t="e">
        <f t="shared" si="3"/>
        <v>#REF!</v>
      </c>
      <c r="C44" s="15"/>
      <c r="D44" s="15" t="e">
        <f>$Q44*$S44*#REF!+($R44*'Caisse (2)'!$B44/12*(1+Hypothèses!$C$8))</f>
        <v>#REF!</v>
      </c>
      <c r="E44" s="15" t="e">
        <f>$Q44*$S44*#REF!+($R44*'Caisse (2)'!$B44/12*(1+Hypothèses!$C$8))</f>
        <v>#REF!</v>
      </c>
      <c r="F44" s="15" t="e">
        <f>$Q44*$S44*#REF!+($R44*'Caisse (2)'!$B44/12*(1+Hypothèses!$C$8))</f>
        <v>#REF!</v>
      </c>
      <c r="G44" s="15" t="e">
        <f>$Q44*$S44*#REF!+($R44*'Caisse (2)'!$B44/12*(1+Hypothèses!$C$8))</f>
        <v>#REF!</v>
      </c>
      <c r="H44" s="15" t="e">
        <f>$Q44*$S44*#REF!+($R44*'Caisse (2)'!$B44/12*(1+Hypothèses!$C$8))</f>
        <v>#REF!</v>
      </c>
      <c r="I44" s="15" t="e">
        <f>$Q44*$S44*#REF!+($R44*'Caisse (2)'!$B44/12*(1+Hypothèses!$C$8))</f>
        <v>#REF!</v>
      </c>
      <c r="J44" s="15" t="e">
        <f>$Q44*$S44*#REF!+($R44*'Caisse (2)'!$B44/12*(1+Hypothèses!$C$8))</f>
        <v>#REF!</v>
      </c>
      <c r="K44" s="15" t="e">
        <f>$Q44*$S44*#REF!+($R44*'Caisse (2)'!$B44/12*(1+Hypothèses!$C$8))</f>
        <v>#REF!</v>
      </c>
      <c r="L44" s="15" t="e">
        <f>$Q44*$S44*#REF!+($R44*'Caisse (2)'!$B44/12*(1+Hypothèses!$C$8))</f>
        <v>#REF!</v>
      </c>
      <c r="M44" s="15" t="e">
        <f>$Q44*$S44*#REF!+($R44*'Caisse (2)'!$B44/12*(1+Hypothèses!$C$8))</f>
        <v>#REF!</v>
      </c>
      <c r="N44" s="15" t="e">
        <f>$Q44*$S44*#REF!+($R44*'Caisse (2)'!$B44/12*(1+Hypothèses!$C$8))</f>
        <v>#REF!</v>
      </c>
      <c r="O44" s="15" t="e">
        <f>$Q44*$S44*#REF!+($R44*'Caisse (2)'!$B44/12*(1+Hypothèses!$C$8))</f>
        <v>#REF!</v>
      </c>
      <c r="Q44" s="33">
        <f>'Caisse (2)'!Q44</f>
        <v>0</v>
      </c>
      <c r="R44" s="33">
        <f>'Caisse (2)'!R44</f>
        <v>0</v>
      </c>
      <c r="S44" s="33">
        <f>'Caisse (2)'!S44</f>
        <v>0</v>
      </c>
    </row>
    <row r="45" spans="1:19" x14ac:dyDescent="0.2">
      <c r="A45" s="11" t="str">
        <f>'Budget de caisse'!A46</f>
        <v>Publicité</v>
      </c>
      <c r="B45" s="15" t="e">
        <f t="shared" si="3"/>
        <v>#REF!</v>
      </c>
      <c r="C45" s="15"/>
      <c r="D45" s="15" t="e">
        <f>$Q45*$S45*#REF!+($R45*'Caisse (2)'!$B45/12*(1+Hypothèses!$C$8))</f>
        <v>#REF!</v>
      </c>
      <c r="E45" s="15" t="e">
        <f>$Q45*$S45*#REF!+($R45*'Caisse (2)'!$B45/12*(1+Hypothèses!$C$8))</f>
        <v>#REF!</v>
      </c>
      <c r="F45" s="15" t="e">
        <f>$Q45*$S45*#REF!+($R45*'Caisse (2)'!$B45/12*(1+Hypothèses!$C$8))</f>
        <v>#REF!</v>
      </c>
      <c r="G45" s="15" t="e">
        <f>$Q45*$S45*#REF!+($R45*'Caisse (2)'!$B45/12*(1+Hypothèses!$C$8))</f>
        <v>#REF!</v>
      </c>
      <c r="H45" s="15" t="e">
        <f>$Q45*$S45*#REF!+($R45*'Caisse (2)'!$B45/12*(1+Hypothèses!$C$8))</f>
        <v>#REF!</v>
      </c>
      <c r="I45" s="15" t="e">
        <f>$Q45*$S45*#REF!+($R45*'Caisse (2)'!$B45/12*(1+Hypothèses!$C$8))</f>
        <v>#REF!</v>
      </c>
      <c r="J45" s="15" t="e">
        <f>$Q45*$S45*#REF!+($R45*'Caisse (2)'!$B45/12*(1+Hypothèses!$C$8))</f>
        <v>#REF!</v>
      </c>
      <c r="K45" s="15" t="e">
        <f>$Q45*$S45*#REF!+($R45*'Caisse (2)'!$B45/12*(1+Hypothèses!$C$8))</f>
        <v>#REF!</v>
      </c>
      <c r="L45" s="15" t="e">
        <f>$Q45*$S45*#REF!+($R45*'Caisse (2)'!$B45/12*(1+Hypothèses!$C$8))</f>
        <v>#REF!</v>
      </c>
      <c r="M45" s="15" t="e">
        <f>$Q45*$S45*#REF!+($R45*'Caisse (2)'!$B45/12*(1+Hypothèses!$C$8))</f>
        <v>#REF!</v>
      </c>
      <c r="N45" s="15" t="e">
        <f>$Q45*$S45*#REF!+($R45*'Caisse (2)'!$B45/12*(1+Hypothèses!$C$8))</f>
        <v>#REF!</v>
      </c>
      <c r="O45" s="15" t="e">
        <f>$Q45*$S45*#REF!+($R45*'Caisse (2)'!$B45/12*(1+Hypothèses!$C$8))</f>
        <v>#REF!</v>
      </c>
      <c r="Q45" s="33">
        <f>'Caisse (2)'!Q45</f>
        <v>0</v>
      </c>
      <c r="R45" s="33">
        <f>'Caisse (2)'!R45</f>
        <v>0</v>
      </c>
      <c r="S45" s="33">
        <f>'Caisse (2)'!S45</f>
        <v>0</v>
      </c>
    </row>
    <row r="46" spans="1:19" x14ac:dyDescent="0.2">
      <c r="A46" s="11" t="str">
        <f>'Budget de caisse'!A47</f>
        <v>Télécommunications</v>
      </c>
      <c r="B46" s="15" t="e">
        <f t="shared" si="3"/>
        <v>#REF!</v>
      </c>
      <c r="C46" s="15"/>
      <c r="D46" s="15" t="e">
        <f>$Q46*$S46*#REF!+($R46*'Caisse (2)'!$B46/12*(1+Hypothèses!$C$8))</f>
        <v>#REF!</v>
      </c>
      <c r="E46" s="15" t="e">
        <f>$Q46*$S46*#REF!+($R46*'Caisse (2)'!$B46/12*(1+Hypothèses!$C$8))</f>
        <v>#REF!</v>
      </c>
      <c r="F46" s="15" t="e">
        <f>$Q46*$S46*#REF!+($R46*'Caisse (2)'!$B46/12*(1+Hypothèses!$C$8))</f>
        <v>#REF!</v>
      </c>
      <c r="G46" s="15" t="e">
        <f>$Q46*$S46*#REF!+($R46*'Caisse (2)'!$B46/12*(1+Hypothèses!$C$8))</f>
        <v>#REF!</v>
      </c>
      <c r="H46" s="15" t="e">
        <f>$Q46*$S46*#REF!+($R46*'Caisse (2)'!$B46/12*(1+Hypothèses!$C$8))</f>
        <v>#REF!</v>
      </c>
      <c r="I46" s="15" t="e">
        <f>$Q46*$S46*#REF!+($R46*'Caisse (2)'!$B46/12*(1+Hypothèses!$C$8))</f>
        <v>#REF!</v>
      </c>
      <c r="J46" s="15" t="e">
        <f>$Q46*$S46*#REF!+($R46*'Caisse (2)'!$B46/12*(1+Hypothèses!$C$8))</f>
        <v>#REF!</v>
      </c>
      <c r="K46" s="15" t="e">
        <f>$Q46*$S46*#REF!+($R46*'Caisse (2)'!$B46/12*(1+Hypothèses!$C$8))</f>
        <v>#REF!</v>
      </c>
      <c r="L46" s="15" t="e">
        <f>$Q46*$S46*#REF!+($R46*'Caisse (2)'!$B46/12*(1+Hypothèses!$C$8))</f>
        <v>#REF!</v>
      </c>
      <c r="M46" s="15" t="e">
        <f>$Q46*$S46*#REF!+($R46*'Caisse (2)'!$B46/12*(1+Hypothèses!$C$8))</f>
        <v>#REF!</v>
      </c>
      <c r="N46" s="15" t="e">
        <f>$Q46*$S46*#REF!+($R46*'Caisse (2)'!$B46/12*(1+Hypothèses!$C$8))</f>
        <v>#REF!</v>
      </c>
      <c r="O46" s="15" t="e">
        <f>$Q46*$S46*#REF!+($R46*'Caisse (2)'!$B46/12*(1+Hypothèses!$C$8))</f>
        <v>#REF!</v>
      </c>
      <c r="Q46" s="33">
        <f>'Caisse (2)'!Q46</f>
        <v>0</v>
      </c>
      <c r="R46" s="33">
        <f>'Caisse (2)'!R46</f>
        <v>0</v>
      </c>
      <c r="S46" s="33">
        <f>'Caisse (2)'!S46</f>
        <v>0</v>
      </c>
    </row>
    <row r="47" spans="1:19" x14ac:dyDescent="0.2">
      <c r="A47" s="11" t="str">
        <f>'Budget de caisse'!A48</f>
        <v>Autres</v>
      </c>
      <c r="B47" s="15" t="e">
        <f t="shared" ref="B47:B50" si="7">SUM(C47:O47)</f>
        <v>#REF!</v>
      </c>
      <c r="C47" s="15"/>
      <c r="D47" s="15" t="e">
        <f>$Q47*$S47*#REF!+($R47*'Caisse (2)'!$B47/12*(1+Hypothèses!$C$8))</f>
        <v>#REF!</v>
      </c>
      <c r="E47" s="15" t="e">
        <f>$Q47*$S47*#REF!+($R47*'Caisse (2)'!$B47/12*(1+Hypothèses!$C$8))</f>
        <v>#REF!</v>
      </c>
      <c r="F47" s="15" t="e">
        <f>$Q47*$S47*#REF!+($R47*'Caisse (2)'!$B47/12*(1+Hypothèses!$C$8))</f>
        <v>#REF!</v>
      </c>
      <c r="G47" s="15" t="e">
        <f>$Q47*$S47*#REF!+($R47*'Caisse (2)'!$B47/12*(1+Hypothèses!$C$8))</f>
        <v>#REF!</v>
      </c>
      <c r="H47" s="15" t="e">
        <f>$Q47*$S47*#REF!+($R47*'Caisse (2)'!$B47/12*(1+Hypothèses!$C$8))</f>
        <v>#REF!</v>
      </c>
      <c r="I47" s="15" t="e">
        <f>$Q47*$S47*#REF!+($R47*'Caisse (2)'!$B47/12*(1+Hypothèses!$C$8))</f>
        <v>#REF!</v>
      </c>
      <c r="J47" s="15" t="e">
        <f>$Q47*$S47*#REF!+($R47*'Caisse (2)'!$B47/12*(1+Hypothèses!$C$8))</f>
        <v>#REF!</v>
      </c>
      <c r="K47" s="15" t="e">
        <f>$Q47*$S47*#REF!+($R47*'Caisse (2)'!$B47/12*(1+Hypothèses!$C$8))</f>
        <v>#REF!</v>
      </c>
      <c r="L47" s="15" t="e">
        <f>$Q47*$S47*#REF!+($R47*'Caisse (2)'!$B47/12*(1+Hypothèses!$C$8))</f>
        <v>#REF!</v>
      </c>
      <c r="M47" s="15" t="e">
        <f>$Q47*$S47*#REF!+($R47*'Caisse (2)'!$B47/12*(1+Hypothèses!$C$8))</f>
        <v>#REF!</v>
      </c>
      <c r="N47" s="15" t="e">
        <f>$Q47*$S47*#REF!+($R47*'Caisse (2)'!$B47/12*(1+Hypothèses!$C$8))</f>
        <v>#REF!</v>
      </c>
      <c r="O47" s="15" t="e">
        <f>$Q47*$S47*#REF!+($R47*'Caisse (2)'!$B47/12*(1+Hypothèses!$C$8))</f>
        <v>#REF!</v>
      </c>
      <c r="Q47" s="33">
        <f>'Caisse (2)'!Q47</f>
        <v>0</v>
      </c>
      <c r="R47" s="33">
        <f>'Caisse (2)'!R47</f>
        <v>0</v>
      </c>
      <c r="S47" s="33">
        <f>'Caisse (2)'!S47</f>
        <v>0</v>
      </c>
    </row>
    <row r="48" spans="1:19" x14ac:dyDescent="0.2">
      <c r="A48" s="11" t="str">
        <f>'Budget de caisse'!A49</f>
        <v>Autres</v>
      </c>
      <c r="B48" s="15" t="e">
        <f t="shared" si="7"/>
        <v>#REF!</v>
      </c>
      <c r="C48" s="15"/>
      <c r="D48" s="15" t="e">
        <f>$Q48*$S48*#REF!+($R48*'Caisse (2)'!$B48/12*(1+Hypothèses!$C$8))</f>
        <v>#REF!</v>
      </c>
      <c r="E48" s="15" t="e">
        <f>$Q48*$S48*#REF!+($R48*'Caisse (2)'!$B48/12*(1+Hypothèses!$C$8))</f>
        <v>#REF!</v>
      </c>
      <c r="F48" s="15" t="e">
        <f>$Q48*$S48*#REF!+($R48*'Caisse (2)'!$B48/12*(1+Hypothèses!$C$8))</f>
        <v>#REF!</v>
      </c>
      <c r="G48" s="15" t="e">
        <f>$Q48*$S48*#REF!+($R48*'Caisse (2)'!$B48/12*(1+Hypothèses!$C$8))</f>
        <v>#REF!</v>
      </c>
      <c r="H48" s="15" t="e">
        <f>$Q48*$S48*#REF!+($R48*'Caisse (2)'!$B48/12*(1+Hypothèses!$C$8))</f>
        <v>#REF!</v>
      </c>
      <c r="I48" s="15" t="e">
        <f>$Q48*$S48*#REF!+($R48*'Caisse (2)'!$B48/12*(1+Hypothèses!$C$8))</f>
        <v>#REF!</v>
      </c>
      <c r="J48" s="15" t="e">
        <f>$Q48*$S48*#REF!+($R48*'Caisse (2)'!$B48/12*(1+Hypothèses!$C$8))</f>
        <v>#REF!</v>
      </c>
      <c r="K48" s="15" t="e">
        <f>$Q48*$S48*#REF!+($R48*'Caisse (2)'!$B48/12*(1+Hypothèses!$C$8))</f>
        <v>#REF!</v>
      </c>
      <c r="L48" s="15" t="e">
        <f>$Q48*$S48*#REF!+($R48*'Caisse (2)'!$B48/12*(1+Hypothèses!$C$8))</f>
        <v>#REF!</v>
      </c>
      <c r="M48" s="15" t="e">
        <f>$Q48*$S48*#REF!+($R48*'Caisse (2)'!$B48/12*(1+Hypothèses!$C$8))</f>
        <v>#REF!</v>
      </c>
      <c r="N48" s="15" t="e">
        <f>$Q48*$S48*#REF!+($R48*'Caisse (2)'!$B48/12*(1+Hypothèses!$C$8))</f>
        <v>#REF!</v>
      </c>
      <c r="O48" s="15" t="e">
        <f>$Q48*$S48*#REF!+($R48*'Caisse (2)'!$B48/12*(1+Hypothèses!$C$8))</f>
        <v>#REF!</v>
      </c>
      <c r="Q48" s="33">
        <f>'Caisse (2)'!Q48</f>
        <v>0</v>
      </c>
      <c r="R48" s="33">
        <f>'Caisse (2)'!R48</f>
        <v>0</v>
      </c>
      <c r="S48" s="33">
        <f>'Caisse (2)'!S48</f>
        <v>0</v>
      </c>
    </row>
    <row r="49" spans="1:19" x14ac:dyDescent="0.2">
      <c r="A49" s="11" t="str">
        <f>'Budget de caisse'!A50</f>
        <v>Autres</v>
      </c>
      <c r="B49" s="15" t="e">
        <f t="shared" si="7"/>
        <v>#REF!</v>
      </c>
      <c r="C49" s="15"/>
      <c r="D49" s="15" t="e">
        <f>$Q49*$S49*#REF!+($R49*'Caisse (2)'!$B49/12*(1+Hypothèses!$C$8))</f>
        <v>#REF!</v>
      </c>
      <c r="E49" s="15" t="e">
        <f>$Q49*$S49*#REF!+($R49*'Caisse (2)'!$B49/12*(1+Hypothèses!$C$8))</f>
        <v>#REF!</v>
      </c>
      <c r="F49" s="15" t="e">
        <f>$Q49*$S49*#REF!+($R49*'Caisse (2)'!$B49/12*(1+Hypothèses!$C$8))</f>
        <v>#REF!</v>
      </c>
      <c r="G49" s="15" t="e">
        <f>$Q49*$S49*#REF!+($R49*'Caisse (2)'!$B49/12*(1+Hypothèses!$C$8))</f>
        <v>#REF!</v>
      </c>
      <c r="H49" s="15" t="e">
        <f>$Q49*$S49*#REF!+($R49*'Caisse (2)'!$B49/12*(1+Hypothèses!$C$8))</f>
        <v>#REF!</v>
      </c>
      <c r="I49" s="15" t="e">
        <f>$Q49*$S49*#REF!+($R49*'Caisse (2)'!$B49/12*(1+Hypothèses!$C$8))</f>
        <v>#REF!</v>
      </c>
      <c r="J49" s="15" t="e">
        <f>$Q49*$S49*#REF!+($R49*'Caisse (2)'!$B49/12*(1+Hypothèses!$C$8))</f>
        <v>#REF!</v>
      </c>
      <c r="K49" s="15" t="e">
        <f>$Q49*$S49*#REF!+($R49*'Caisse (2)'!$B49/12*(1+Hypothèses!$C$8))</f>
        <v>#REF!</v>
      </c>
      <c r="L49" s="15" t="e">
        <f>$Q49*$S49*#REF!+($R49*'Caisse (2)'!$B49/12*(1+Hypothèses!$C$8))</f>
        <v>#REF!</v>
      </c>
      <c r="M49" s="15" t="e">
        <f>$Q49*$S49*#REF!+($R49*'Caisse (2)'!$B49/12*(1+Hypothèses!$C$8))</f>
        <v>#REF!</v>
      </c>
      <c r="N49" s="15" t="e">
        <f>$Q49*$S49*#REF!+($R49*'Caisse (2)'!$B49/12*(1+Hypothèses!$C$8))</f>
        <v>#REF!</v>
      </c>
      <c r="O49" s="15" t="e">
        <f>$Q49*$S49*#REF!+($R49*'Caisse (2)'!$B49/12*(1+Hypothèses!$C$8))</f>
        <v>#REF!</v>
      </c>
      <c r="Q49" s="33">
        <f>'Caisse (2)'!Q49</f>
        <v>0</v>
      </c>
      <c r="R49" s="33">
        <f>'Caisse (2)'!R49</f>
        <v>0</v>
      </c>
      <c r="S49" s="33">
        <f>'Caisse (2)'!S49</f>
        <v>0</v>
      </c>
    </row>
    <row r="50" spans="1:19" x14ac:dyDescent="0.2">
      <c r="A50" s="11" t="str">
        <f>'Budget de caisse'!A51</f>
        <v>Autres</v>
      </c>
      <c r="B50" s="15" t="e">
        <f t="shared" si="7"/>
        <v>#REF!</v>
      </c>
      <c r="C50" s="15"/>
      <c r="D50" s="15" t="e">
        <f>$Q50*$S50*#REF!+($R50*'Caisse (2)'!$B50/12*(1+Hypothèses!$C$8))</f>
        <v>#REF!</v>
      </c>
      <c r="E50" s="15" t="e">
        <f>$Q50*$S50*#REF!+($R50*'Caisse (2)'!$B50/12*(1+Hypothèses!$C$8))</f>
        <v>#REF!</v>
      </c>
      <c r="F50" s="15" t="e">
        <f>$Q50*$S50*#REF!+($R50*'Caisse (2)'!$B50/12*(1+Hypothèses!$C$8))</f>
        <v>#REF!</v>
      </c>
      <c r="G50" s="15" t="e">
        <f>$Q50*$S50*#REF!+($R50*'Caisse (2)'!$B50/12*(1+Hypothèses!$C$8))</f>
        <v>#REF!</v>
      </c>
      <c r="H50" s="15" t="e">
        <f>$Q50*$S50*#REF!+($R50*'Caisse (2)'!$B50/12*(1+Hypothèses!$C$8))</f>
        <v>#REF!</v>
      </c>
      <c r="I50" s="15" t="e">
        <f>$Q50*$S50*#REF!+($R50*'Caisse (2)'!$B50/12*(1+Hypothèses!$C$8))</f>
        <v>#REF!</v>
      </c>
      <c r="J50" s="15" t="e">
        <f>$Q50*$S50*#REF!+($R50*'Caisse (2)'!$B50/12*(1+Hypothèses!$C$8))</f>
        <v>#REF!</v>
      </c>
      <c r="K50" s="15" t="e">
        <f>$Q50*$S50*#REF!+($R50*'Caisse (2)'!$B50/12*(1+Hypothèses!$C$8))</f>
        <v>#REF!</v>
      </c>
      <c r="L50" s="15" t="e">
        <f>$Q50*$S50*#REF!+($R50*'Caisse (2)'!$B50/12*(1+Hypothèses!$C$8))</f>
        <v>#REF!</v>
      </c>
      <c r="M50" s="15" t="e">
        <f>$Q50*$S50*#REF!+($R50*'Caisse (2)'!$B50/12*(1+Hypothèses!$C$8))</f>
        <v>#REF!</v>
      </c>
      <c r="N50" s="15" t="e">
        <f>$Q50*$S50*#REF!+($R50*'Caisse (2)'!$B50/12*(1+Hypothèses!$C$8))</f>
        <v>#REF!</v>
      </c>
      <c r="O50" s="15" t="e">
        <f>$Q50*$S50*#REF!+($R50*'Caisse (2)'!$B50/12*(1+Hypothèses!$C$8))</f>
        <v>#REF!</v>
      </c>
      <c r="Q50" s="33">
        <f>'Caisse (2)'!Q50</f>
        <v>0</v>
      </c>
      <c r="R50" s="33">
        <f>'Caisse (2)'!R50</f>
        <v>0</v>
      </c>
      <c r="S50" s="33">
        <f>'Caisse (2)'!S50</f>
        <v>0</v>
      </c>
    </row>
    <row r="51" spans="1:19" x14ac:dyDescent="0.2">
      <c r="A51" s="11" t="str">
        <f>'Budget de caisse'!A52</f>
        <v>Autres</v>
      </c>
      <c r="B51" s="15" t="e">
        <f t="shared" ref="B51:B53" si="8">SUM(C51:O51)</f>
        <v>#REF!</v>
      </c>
      <c r="C51" s="15"/>
      <c r="D51" s="15" t="e">
        <f>$Q51*$S51*#REF!+($R51*'Caisse (2)'!$B51/12*(1+Hypothèses!$C$8))</f>
        <v>#REF!</v>
      </c>
      <c r="E51" s="15" t="e">
        <f>$Q51*$S51*#REF!+($R51*'Caisse (2)'!$B51/12*(1+Hypothèses!$C$8))</f>
        <v>#REF!</v>
      </c>
      <c r="F51" s="15" t="e">
        <f>$Q51*$S51*#REF!+($R51*'Caisse (2)'!$B51/12*(1+Hypothèses!$C$8))</f>
        <v>#REF!</v>
      </c>
      <c r="G51" s="15" t="e">
        <f>$Q51*$S51*#REF!+($R51*'Caisse (2)'!$B51/12*(1+Hypothèses!$C$8))</f>
        <v>#REF!</v>
      </c>
      <c r="H51" s="15" t="e">
        <f>$Q51*$S51*#REF!+($R51*'Caisse (2)'!$B51/12*(1+Hypothèses!$C$8))</f>
        <v>#REF!</v>
      </c>
      <c r="I51" s="15" t="e">
        <f>$Q51*$S51*#REF!+($R51*'Caisse (2)'!$B51/12*(1+Hypothèses!$C$8))</f>
        <v>#REF!</v>
      </c>
      <c r="J51" s="15" t="e">
        <f>$Q51*$S51*#REF!+($R51*'Caisse (2)'!$B51/12*(1+Hypothèses!$C$8))</f>
        <v>#REF!</v>
      </c>
      <c r="K51" s="15" t="e">
        <f>$Q51*$S51*#REF!+($R51*'Caisse (2)'!$B51/12*(1+Hypothèses!$C$8))</f>
        <v>#REF!</v>
      </c>
      <c r="L51" s="15" t="e">
        <f>$Q51*$S51*#REF!+($R51*'Caisse (2)'!$B51/12*(1+Hypothèses!$C$8))</f>
        <v>#REF!</v>
      </c>
      <c r="M51" s="15" t="e">
        <f>$Q51*$S51*#REF!+($R51*'Caisse (2)'!$B51/12*(1+Hypothèses!$C$8))</f>
        <v>#REF!</v>
      </c>
      <c r="N51" s="15" t="e">
        <f>$Q51*$S51*#REF!+($R51*'Caisse (2)'!$B51/12*(1+Hypothèses!$C$8))</f>
        <v>#REF!</v>
      </c>
      <c r="O51" s="15" t="e">
        <f>$Q51*$S51*#REF!+($R51*'Caisse (2)'!$B51/12*(1+Hypothèses!$C$8))</f>
        <v>#REF!</v>
      </c>
      <c r="Q51" s="33">
        <f>'Caisse (2)'!Q51</f>
        <v>0</v>
      </c>
      <c r="R51" s="33">
        <f>'Caisse (2)'!R51</f>
        <v>0</v>
      </c>
      <c r="S51" s="33">
        <f>'Caisse (2)'!S51</f>
        <v>0</v>
      </c>
    </row>
    <row r="52" spans="1:19" x14ac:dyDescent="0.2">
      <c r="A52" s="11" t="str">
        <f>'Budget de caisse'!A53</f>
        <v>Autres</v>
      </c>
      <c r="B52" s="15" t="e">
        <f t="shared" si="8"/>
        <v>#REF!</v>
      </c>
      <c r="C52" s="15"/>
      <c r="D52" s="15" t="e">
        <f>$Q52*$S52*#REF!+($R52*'Caisse (2)'!$B52/12*(1+Hypothèses!$C$8))</f>
        <v>#REF!</v>
      </c>
      <c r="E52" s="15" t="e">
        <f>$Q52*$S52*#REF!+($R52*'Caisse (2)'!$B52/12*(1+Hypothèses!$C$8))</f>
        <v>#REF!</v>
      </c>
      <c r="F52" s="15" t="e">
        <f>$Q52*$S52*#REF!+($R52*'Caisse (2)'!$B52/12*(1+Hypothèses!$C$8))</f>
        <v>#REF!</v>
      </c>
      <c r="G52" s="15" t="e">
        <f>$Q52*$S52*#REF!+($R52*'Caisse (2)'!$B52/12*(1+Hypothèses!$C$8))</f>
        <v>#REF!</v>
      </c>
      <c r="H52" s="15" t="e">
        <f>$Q52*$S52*#REF!+($R52*'Caisse (2)'!$B52/12*(1+Hypothèses!$C$8))</f>
        <v>#REF!</v>
      </c>
      <c r="I52" s="15" t="e">
        <f>$Q52*$S52*#REF!+($R52*'Caisse (2)'!$B52/12*(1+Hypothèses!$C$8))</f>
        <v>#REF!</v>
      </c>
      <c r="J52" s="15" t="e">
        <f>$Q52*$S52*#REF!+($R52*'Caisse (2)'!$B52/12*(1+Hypothèses!$C$8))</f>
        <v>#REF!</v>
      </c>
      <c r="K52" s="15" t="e">
        <f>$Q52*$S52*#REF!+($R52*'Caisse (2)'!$B52/12*(1+Hypothèses!$C$8))</f>
        <v>#REF!</v>
      </c>
      <c r="L52" s="15" t="e">
        <f>$Q52*$S52*#REF!+($R52*'Caisse (2)'!$B52/12*(1+Hypothèses!$C$8))</f>
        <v>#REF!</v>
      </c>
      <c r="M52" s="15" t="e">
        <f>$Q52*$S52*#REF!+($R52*'Caisse (2)'!$B52/12*(1+Hypothèses!$C$8))</f>
        <v>#REF!</v>
      </c>
      <c r="N52" s="15" t="e">
        <f>$Q52*$S52*#REF!+($R52*'Caisse (2)'!$B52/12*(1+Hypothèses!$C$8))</f>
        <v>#REF!</v>
      </c>
      <c r="O52" s="15" t="e">
        <f>$Q52*$S52*#REF!+($R52*'Caisse (2)'!$B52/12*(1+Hypothèses!$C$8))</f>
        <v>#REF!</v>
      </c>
      <c r="Q52" s="33">
        <f>'Caisse (2)'!Q52</f>
        <v>0</v>
      </c>
      <c r="R52" s="33">
        <f>'Caisse (2)'!R52</f>
        <v>0</v>
      </c>
      <c r="S52" s="33">
        <f>'Caisse (2)'!S52</f>
        <v>0</v>
      </c>
    </row>
    <row r="53" spans="1:19" x14ac:dyDescent="0.2">
      <c r="A53" s="11" t="str">
        <f>'Budget de caisse'!A54</f>
        <v>Autres</v>
      </c>
      <c r="B53" s="15" t="e">
        <f t="shared" si="8"/>
        <v>#REF!</v>
      </c>
      <c r="C53" s="15"/>
      <c r="D53" s="15" t="e">
        <f>$Q53*$S53*#REF!+($R53*'Caisse (2)'!$B53/12*(1+Hypothèses!$C$8))</f>
        <v>#REF!</v>
      </c>
      <c r="E53" s="15" t="e">
        <f>$Q53*$S53*#REF!+($R53*'Caisse (2)'!$B53/12*(1+Hypothèses!$C$8))</f>
        <v>#REF!</v>
      </c>
      <c r="F53" s="15" t="e">
        <f>$Q53*$S53*#REF!+($R53*'Caisse (2)'!$B53/12*(1+Hypothèses!$C$8))</f>
        <v>#REF!</v>
      </c>
      <c r="G53" s="15" t="e">
        <f>$Q53*$S53*#REF!+($R53*'Caisse (2)'!$B53/12*(1+Hypothèses!$C$8))</f>
        <v>#REF!</v>
      </c>
      <c r="H53" s="15" t="e">
        <f>$Q53*$S53*#REF!+($R53*'Caisse (2)'!$B53/12*(1+Hypothèses!$C$8))</f>
        <v>#REF!</v>
      </c>
      <c r="I53" s="15" t="e">
        <f>$Q53*$S53*#REF!+($R53*'Caisse (2)'!$B53/12*(1+Hypothèses!$C$8))</f>
        <v>#REF!</v>
      </c>
      <c r="J53" s="15" t="e">
        <f>$Q53*$S53*#REF!+($R53*'Caisse (2)'!$B53/12*(1+Hypothèses!$C$8))</f>
        <v>#REF!</v>
      </c>
      <c r="K53" s="15" t="e">
        <f>$Q53*$S53*#REF!+($R53*'Caisse (2)'!$B53/12*(1+Hypothèses!$C$8))</f>
        <v>#REF!</v>
      </c>
      <c r="L53" s="15" t="e">
        <f>$Q53*$S53*#REF!+($R53*'Caisse (2)'!$B53/12*(1+Hypothèses!$C$8))</f>
        <v>#REF!</v>
      </c>
      <c r="M53" s="15" t="e">
        <f>$Q53*$S53*#REF!+($R53*'Caisse (2)'!$B53/12*(1+Hypothèses!$C$8))</f>
        <v>#REF!</v>
      </c>
      <c r="N53" s="15" t="e">
        <f>$Q53*$S53*#REF!+($R53*'Caisse (2)'!$B53/12*(1+Hypothèses!$C$8))</f>
        <v>#REF!</v>
      </c>
      <c r="O53" s="15" t="e">
        <f>$Q53*$S53*#REF!+($R53*'Caisse (2)'!$B53/12*(1+Hypothèses!$C$8))</f>
        <v>#REF!</v>
      </c>
      <c r="Q53" s="33">
        <f>'Caisse (2)'!Q53</f>
        <v>0</v>
      </c>
      <c r="R53" s="33">
        <f>'Caisse (2)'!R53</f>
        <v>0</v>
      </c>
      <c r="S53" s="33">
        <f>'Caisse (2)'!S53</f>
        <v>0</v>
      </c>
    </row>
    <row r="54" spans="1:19" x14ac:dyDescent="0.2">
      <c r="A54" s="1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Q54" s="33"/>
      <c r="R54" s="33"/>
      <c r="S54" s="33"/>
    </row>
    <row r="55" spans="1:19" x14ac:dyDescent="0.2">
      <c r="A55" s="22" t="str">
        <f>'Budget de caisse'!A56</f>
        <v>FRAIS D'ADMINISTRATION</v>
      </c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Q55" s="33"/>
      <c r="R55" s="33"/>
      <c r="S55" s="33"/>
    </row>
    <row r="56" spans="1:19" x14ac:dyDescent="0.2">
      <c r="A56" s="11" t="str">
        <f>'Budget de caisse'!A57</f>
        <v>Salaires et charges sociales</v>
      </c>
      <c r="B56" s="15" t="e">
        <f t="shared" si="3"/>
        <v>#REF!</v>
      </c>
      <c r="C56" s="15"/>
      <c r="D56" s="15" t="e">
        <f>$Q56*$S56*#REF!+($R56*'Caisse (2)'!$B56/12*(1+Hypothèses!$C$8))</f>
        <v>#REF!</v>
      </c>
      <c r="E56" s="15" t="e">
        <f>$Q56*$S56*#REF!+($R56*'Caisse (2)'!$B56/12*(1+Hypothèses!$C$8))</f>
        <v>#REF!</v>
      </c>
      <c r="F56" s="15" t="e">
        <f>$Q56*$S56*#REF!+($R56*'Caisse (2)'!$B56/12*(1+Hypothèses!$C$8))</f>
        <v>#REF!</v>
      </c>
      <c r="G56" s="15" t="e">
        <f>$Q56*$S56*#REF!+($R56*'Caisse (2)'!$B56/12*(1+Hypothèses!$C$8))</f>
        <v>#REF!</v>
      </c>
      <c r="H56" s="15" t="e">
        <f>$Q56*$S56*#REF!+($R56*'Caisse (2)'!$B56/12*(1+Hypothèses!$C$8))</f>
        <v>#REF!</v>
      </c>
      <c r="I56" s="15" t="e">
        <f>$Q56*$S56*#REF!+($R56*'Caisse (2)'!$B56/12*(1+Hypothèses!$C$8))</f>
        <v>#REF!</v>
      </c>
      <c r="J56" s="15" t="e">
        <f>$Q56*$S56*#REF!+($R56*'Caisse (2)'!$B56/12*(1+Hypothèses!$C$8))</f>
        <v>#REF!</v>
      </c>
      <c r="K56" s="15" t="e">
        <f>$Q56*$S56*#REF!+($R56*'Caisse (2)'!$B56/12*(1+Hypothèses!$C$8))</f>
        <v>#REF!</v>
      </c>
      <c r="L56" s="15" t="e">
        <f>$Q56*$S56*#REF!+($R56*'Caisse (2)'!$B56/12*(1+Hypothèses!$C$8))</f>
        <v>#REF!</v>
      </c>
      <c r="M56" s="15" t="e">
        <f>$Q56*$S56*#REF!+($R56*'Caisse (2)'!$B56/12*(1+Hypothèses!$C$8))</f>
        <v>#REF!</v>
      </c>
      <c r="N56" s="15" t="e">
        <f>$Q56*$S56*#REF!+($R56*'Caisse (2)'!$B56/12*(1+Hypothèses!$C$8))</f>
        <v>#REF!</v>
      </c>
      <c r="O56" s="15" t="e">
        <f>$Q56*$S56*#REF!+($R56*'Caisse (2)'!$B56/12*(1+Hypothèses!$C$8))</f>
        <v>#REF!</v>
      </c>
      <c r="Q56" s="33">
        <f>'Caisse (2)'!Q56</f>
        <v>0</v>
      </c>
      <c r="R56" s="33">
        <f>'Caisse (2)'!R56</f>
        <v>0</v>
      </c>
      <c r="S56" s="33">
        <f>'Caisse (2)'!S56</f>
        <v>0</v>
      </c>
    </row>
    <row r="57" spans="1:19" x14ac:dyDescent="0.2">
      <c r="A57" s="11" t="str">
        <f>'Budget de caisse'!A58</f>
        <v>Assurances-vie</v>
      </c>
      <c r="B57" s="15" t="e">
        <f t="shared" si="3"/>
        <v>#REF!</v>
      </c>
      <c r="C57" s="15"/>
      <c r="D57" s="15" t="e">
        <f>$Q57*$S57*#REF!+($R57*'Caisse (2)'!$B57/12*(1+Hypothèses!$C$8))</f>
        <v>#REF!</v>
      </c>
      <c r="E57" s="15" t="e">
        <f>$Q57*$S57*#REF!+($R57*'Caisse (2)'!$B57/12*(1+Hypothèses!$C$8))</f>
        <v>#REF!</v>
      </c>
      <c r="F57" s="15" t="e">
        <f>$Q57*$S57*#REF!+($R57*'Caisse (2)'!$B57/12*(1+Hypothèses!$C$8))</f>
        <v>#REF!</v>
      </c>
      <c r="G57" s="15" t="e">
        <f>$Q57*$S57*#REF!+($R57*'Caisse (2)'!$B57/12*(1+Hypothèses!$C$8))</f>
        <v>#REF!</v>
      </c>
      <c r="H57" s="15" t="e">
        <f>$Q57*$S57*#REF!+($R57*'Caisse (2)'!$B57/12*(1+Hypothèses!$C$8))</f>
        <v>#REF!</v>
      </c>
      <c r="I57" s="15" t="e">
        <f>$Q57*$S57*#REF!+($R57*'Caisse (2)'!$B57/12*(1+Hypothèses!$C$8))</f>
        <v>#REF!</v>
      </c>
      <c r="J57" s="15" t="e">
        <f>$Q57*$S57*#REF!+($R57*'Caisse (2)'!$B57/12*(1+Hypothèses!$C$8))</f>
        <v>#REF!</v>
      </c>
      <c r="K57" s="15" t="e">
        <f>$Q57*$S57*#REF!+($R57*'Caisse (2)'!$B57/12*(1+Hypothèses!$C$8))</f>
        <v>#REF!</v>
      </c>
      <c r="L57" s="15" t="e">
        <f>$Q57*$S57*#REF!+($R57*'Caisse (2)'!$B57/12*(1+Hypothèses!$C$8))</f>
        <v>#REF!</v>
      </c>
      <c r="M57" s="15" t="e">
        <f>$Q57*$S57*#REF!+($R57*'Caisse (2)'!$B57/12*(1+Hypothèses!$C$8))</f>
        <v>#REF!</v>
      </c>
      <c r="N57" s="15" t="e">
        <f>$Q57*$S57*#REF!+($R57*'Caisse (2)'!$B57/12*(1+Hypothèses!$C$8))</f>
        <v>#REF!</v>
      </c>
      <c r="O57" s="15" t="e">
        <f>$Q57*$S57*#REF!+($R57*'Caisse (2)'!$B57/12*(1+Hypothèses!$C$8))</f>
        <v>#REF!</v>
      </c>
      <c r="Q57" s="33">
        <f>'Caisse (2)'!Q57</f>
        <v>0</v>
      </c>
      <c r="R57" s="33">
        <f>'Caisse (2)'!R57</f>
        <v>0</v>
      </c>
      <c r="S57" s="33">
        <f>'Caisse (2)'!S57</f>
        <v>0</v>
      </c>
    </row>
    <row r="58" spans="1:19" x14ac:dyDescent="0.2">
      <c r="A58" s="11" t="str">
        <f>'Budget de caisse'!A59</f>
        <v>Cotisations et affiliations</v>
      </c>
      <c r="B58" s="15" t="e">
        <f t="shared" si="3"/>
        <v>#REF!</v>
      </c>
      <c r="C58" s="15"/>
      <c r="D58" s="15" t="e">
        <f>$Q58*$S58*#REF!+($R58*'Caisse (2)'!$B58/12*(1+Hypothèses!$C$8))</f>
        <v>#REF!</v>
      </c>
      <c r="E58" s="15" t="e">
        <f>$Q58*$S58*#REF!+($R58*'Caisse (2)'!$B58/12*(1+Hypothèses!$C$8))</f>
        <v>#REF!</v>
      </c>
      <c r="F58" s="15" t="e">
        <f>$Q58*$S58*#REF!+($R58*'Caisse (2)'!$B58/12*(1+Hypothèses!$C$8))</f>
        <v>#REF!</v>
      </c>
      <c r="G58" s="15" t="e">
        <f>$Q58*$S58*#REF!+($R58*'Caisse (2)'!$B58/12*(1+Hypothèses!$C$8))</f>
        <v>#REF!</v>
      </c>
      <c r="H58" s="15" t="e">
        <f>$Q58*$S58*#REF!+($R58*'Caisse (2)'!$B58/12*(1+Hypothèses!$C$8))</f>
        <v>#REF!</v>
      </c>
      <c r="I58" s="15" t="e">
        <f>$Q58*$S58*#REF!+($R58*'Caisse (2)'!$B58/12*(1+Hypothèses!$C$8))</f>
        <v>#REF!</v>
      </c>
      <c r="J58" s="15" t="e">
        <f>$Q58*$S58*#REF!+($R58*'Caisse (2)'!$B58/12*(1+Hypothèses!$C$8))</f>
        <v>#REF!</v>
      </c>
      <c r="K58" s="15" t="e">
        <f>$Q58*$S58*#REF!+($R58*'Caisse (2)'!$B58/12*(1+Hypothèses!$C$8))</f>
        <v>#REF!</v>
      </c>
      <c r="L58" s="15" t="e">
        <f>$Q58*$S58*#REF!+($R58*'Caisse (2)'!$B58/12*(1+Hypothèses!$C$8))</f>
        <v>#REF!</v>
      </c>
      <c r="M58" s="15" t="e">
        <f>$Q58*$S58*#REF!+($R58*'Caisse (2)'!$B58/12*(1+Hypothèses!$C$8))</f>
        <v>#REF!</v>
      </c>
      <c r="N58" s="15" t="e">
        <f>$Q58*$S58*#REF!+($R58*'Caisse (2)'!$B58/12*(1+Hypothèses!$C$8))</f>
        <v>#REF!</v>
      </c>
      <c r="O58" s="15" t="e">
        <f>$Q58*$S58*#REF!+($R58*'Caisse (2)'!$B58/12*(1+Hypothèses!$C$8))</f>
        <v>#REF!</v>
      </c>
      <c r="Q58" s="33">
        <f>'Caisse (2)'!Q58</f>
        <v>0</v>
      </c>
      <c r="R58" s="33">
        <f>'Caisse (2)'!R58</f>
        <v>0</v>
      </c>
      <c r="S58" s="33">
        <f>'Caisse (2)'!S58</f>
        <v>0</v>
      </c>
    </row>
    <row r="59" spans="1:19" x14ac:dyDescent="0.2">
      <c r="A59" s="11" t="str">
        <f>'Budget de caisse'!A60</f>
        <v>Créances douteuses</v>
      </c>
      <c r="B59" s="15" t="e">
        <f t="shared" si="3"/>
        <v>#REF!</v>
      </c>
      <c r="C59" s="15"/>
      <c r="D59" s="15" t="e">
        <f>$Q59*$S59*#REF!+($R59*'Caisse (2)'!$B59/12*(1+Hypothèses!$C$8))</f>
        <v>#REF!</v>
      </c>
      <c r="E59" s="15" t="e">
        <f>$Q59*$S59*#REF!+($R59*'Caisse (2)'!$B59/12*(1+Hypothèses!$C$8))</f>
        <v>#REF!</v>
      </c>
      <c r="F59" s="15" t="e">
        <f>$Q59*$S59*#REF!+($R59*'Caisse (2)'!$B59/12*(1+Hypothèses!$C$8))</f>
        <v>#REF!</v>
      </c>
      <c r="G59" s="15" t="e">
        <f>$Q59*$S59*#REF!+($R59*'Caisse (2)'!$B59/12*(1+Hypothèses!$C$8))</f>
        <v>#REF!</v>
      </c>
      <c r="H59" s="15" t="e">
        <f>$Q59*$S59*#REF!+($R59*'Caisse (2)'!$B59/12*(1+Hypothèses!$C$8))</f>
        <v>#REF!</v>
      </c>
      <c r="I59" s="15" t="e">
        <f>$Q59*$S59*#REF!+($R59*'Caisse (2)'!$B59/12*(1+Hypothèses!$C$8))</f>
        <v>#REF!</v>
      </c>
      <c r="J59" s="15" t="e">
        <f>$Q59*$S59*#REF!+($R59*'Caisse (2)'!$B59/12*(1+Hypothèses!$C$8))</f>
        <v>#REF!</v>
      </c>
      <c r="K59" s="15" t="e">
        <f>$Q59*$S59*#REF!+($R59*'Caisse (2)'!$B59/12*(1+Hypothèses!$C$8))</f>
        <v>#REF!</v>
      </c>
      <c r="L59" s="15" t="e">
        <f>$Q59*$S59*#REF!+($R59*'Caisse (2)'!$B59/12*(1+Hypothèses!$C$8))</f>
        <v>#REF!</v>
      </c>
      <c r="M59" s="15" t="e">
        <f>$Q59*$S59*#REF!+($R59*'Caisse (2)'!$B59/12*(1+Hypothèses!$C$8))</f>
        <v>#REF!</v>
      </c>
      <c r="N59" s="15" t="e">
        <f>$Q59*$S59*#REF!+($R59*'Caisse (2)'!$B59/12*(1+Hypothèses!$C$8))</f>
        <v>#REF!</v>
      </c>
      <c r="O59" s="15" t="e">
        <f>$Q59*$S59*#REF!+($R59*'Caisse (2)'!$B59/12*(1+Hypothèses!$C$8))</f>
        <v>#REF!</v>
      </c>
      <c r="Q59" s="33">
        <f>'Caisse (2)'!Q59</f>
        <v>0</v>
      </c>
      <c r="R59" s="33">
        <f>'Caisse (2)'!R59</f>
        <v>0</v>
      </c>
      <c r="S59" s="33">
        <f>'Caisse (2)'!S59</f>
        <v>0</v>
      </c>
    </row>
    <row r="60" spans="1:19" x14ac:dyDescent="0.2">
      <c r="A60" s="11" t="str">
        <f>'Budget de caisse'!A61</f>
        <v>Entretien et réparations - bâtiment</v>
      </c>
      <c r="B60" s="15" t="e">
        <f t="shared" si="3"/>
        <v>#REF!</v>
      </c>
      <c r="C60" s="15"/>
      <c r="D60" s="15" t="e">
        <f>$Q60*$S60*#REF!+($R60*'Caisse (2)'!$B60/12*(1+Hypothèses!$C$8))</f>
        <v>#REF!</v>
      </c>
      <c r="E60" s="15" t="e">
        <f>$Q60*$S60*#REF!+($R60*'Caisse (2)'!$B60/12*(1+Hypothèses!$C$8))</f>
        <v>#REF!</v>
      </c>
      <c r="F60" s="15" t="e">
        <f>$Q60*$S60*#REF!+($R60*'Caisse (2)'!$B60/12*(1+Hypothèses!$C$8))</f>
        <v>#REF!</v>
      </c>
      <c r="G60" s="15" t="e">
        <f>$Q60*$S60*#REF!+($R60*'Caisse (2)'!$B60/12*(1+Hypothèses!$C$8))</f>
        <v>#REF!</v>
      </c>
      <c r="H60" s="15" t="e">
        <f>$Q60*$S60*#REF!+($R60*'Caisse (2)'!$B60/12*(1+Hypothèses!$C$8))</f>
        <v>#REF!</v>
      </c>
      <c r="I60" s="15" t="e">
        <f>$Q60*$S60*#REF!+($R60*'Caisse (2)'!$B60/12*(1+Hypothèses!$C$8))</f>
        <v>#REF!</v>
      </c>
      <c r="J60" s="15" t="e">
        <f>$Q60*$S60*#REF!+($R60*'Caisse (2)'!$B60/12*(1+Hypothèses!$C$8))</f>
        <v>#REF!</v>
      </c>
      <c r="K60" s="15" t="e">
        <f>$Q60*$S60*#REF!+($R60*'Caisse (2)'!$B60/12*(1+Hypothèses!$C$8))</f>
        <v>#REF!</v>
      </c>
      <c r="L60" s="15" t="e">
        <f>$Q60*$S60*#REF!+($R60*'Caisse (2)'!$B60/12*(1+Hypothèses!$C$8))</f>
        <v>#REF!</v>
      </c>
      <c r="M60" s="15" t="e">
        <f>$Q60*$S60*#REF!+($R60*'Caisse (2)'!$B60/12*(1+Hypothèses!$C$8))</f>
        <v>#REF!</v>
      </c>
      <c r="N60" s="15" t="e">
        <f>$Q60*$S60*#REF!+($R60*'Caisse (2)'!$B60/12*(1+Hypothèses!$C$8))</f>
        <v>#REF!</v>
      </c>
      <c r="O60" s="15" t="e">
        <f>$Q60*$S60*#REF!+($R60*'Caisse (2)'!$B60/12*(1+Hypothèses!$C$8))</f>
        <v>#REF!</v>
      </c>
      <c r="Q60" s="33">
        <f>'Caisse (2)'!Q60</f>
        <v>0</v>
      </c>
      <c r="R60" s="33">
        <f>'Caisse (2)'!R60</f>
        <v>0</v>
      </c>
      <c r="S60" s="33">
        <f>'Caisse (2)'!S60</f>
        <v>0</v>
      </c>
    </row>
    <row r="61" spans="1:19" x14ac:dyDescent="0.2">
      <c r="A61" s="11" t="str">
        <f>'Budget de caisse'!A62</f>
        <v>Frais de bureau</v>
      </c>
      <c r="B61" s="15" t="e">
        <f t="shared" si="3"/>
        <v>#REF!</v>
      </c>
      <c r="C61" s="15"/>
      <c r="D61" s="15" t="e">
        <f>$Q61*$S61*#REF!+($R61*'Caisse (2)'!$B61/12*(1+Hypothèses!$C$8))</f>
        <v>#REF!</v>
      </c>
      <c r="E61" s="15" t="e">
        <f>$Q61*$S61*#REF!+($R61*'Caisse (2)'!$B61/12*(1+Hypothèses!$C$8))</f>
        <v>#REF!</v>
      </c>
      <c r="F61" s="15" t="e">
        <f>$Q61*$S61*#REF!+($R61*'Caisse (2)'!$B61/12*(1+Hypothèses!$C$8))</f>
        <v>#REF!</v>
      </c>
      <c r="G61" s="15" t="e">
        <f>$Q61*$S61*#REF!+($R61*'Caisse (2)'!$B61/12*(1+Hypothèses!$C$8))</f>
        <v>#REF!</v>
      </c>
      <c r="H61" s="15" t="e">
        <f>$Q61*$S61*#REF!+($R61*'Caisse (2)'!$B61/12*(1+Hypothèses!$C$8))</f>
        <v>#REF!</v>
      </c>
      <c r="I61" s="15" t="e">
        <f>$Q61*$S61*#REF!+($R61*'Caisse (2)'!$B61/12*(1+Hypothèses!$C$8))</f>
        <v>#REF!</v>
      </c>
      <c r="J61" s="15" t="e">
        <f>$Q61*$S61*#REF!+($R61*'Caisse (2)'!$B61/12*(1+Hypothèses!$C$8))</f>
        <v>#REF!</v>
      </c>
      <c r="K61" s="15" t="e">
        <f>$Q61*$S61*#REF!+($R61*'Caisse (2)'!$B61/12*(1+Hypothèses!$C$8))</f>
        <v>#REF!</v>
      </c>
      <c r="L61" s="15" t="e">
        <f>$Q61*$S61*#REF!+($R61*'Caisse (2)'!$B61/12*(1+Hypothèses!$C$8))</f>
        <v>#REF!</v>
      </c>
      <c r="M61" s="15" t="e">
        <f>$Q61*$S61*#REF!+($R61*'Caisse (2)'!$B61/12*(1+Hypothèses!$C$8))</f>
        <v>#REF!</v>
      </c>
      <c r="N61" s="15" t="e">
        <f>$Q61*$S61*#REF!+($R61*'Caisse (2)'!$B61/12*(1+Hypothèses!$C$8))</f>
        <v>#REF!</v>
      </c>
      <c r="O61" s="15" t="e">
        <f>$Q61*$S61*#REF!+($R61*'Caisse (2)'!$B61/12*(1+Hypothèses!$C$8))</f>
        <v>#REF!</v>
      </c>
      <c r="Q61" s="33">
        <f>'Caisse (2)'!Q61</f>
        <v>0</v>
      </c>
      <c r="R61" s="33">
        <f>'Caisse (2)'!R61</f>
        <v>0</v>
      </c>
      <c r="S61" s="33">
        <f>'Caisse (2)'!S61</f>
        <v>0</v>
      </c>
    </row>
    <row r="62" spans="1:19" x14ac:dyDescent="0.2">
      <c r="A62" s="11" t="str">
        <f>'Budget de caisse'!A63</f>
        <v>Frais de déplacement</v>
      </c>
      <c r="B62" s="15" t="e">
        <f t="shared" si="3"/>
        <v>#REF!</v>
      </c>
      <c r="C62" s="15"/>
      <c r="D62" s="15" t="e">
        <f>$Q62*$S62*#REF!+($R62*'Caisse (2)'!$B62/12*(1+Hypothèses!$C$8))</f>
        <v>#REF!</v>
      </c>
      <c r="E62" s="15" t="e">
        <f>$Q62*$S62*#REF!+($R62*'Caisse (2)'!$B62/12*(1+Hypothèses!$C$8))</f>
        <v>#REF!</v>
      </c>
      <c r="F62" s="15" t="e">
        <f>$Q62*$S62*#REF!+($R62*'Caisse (2)'!$B62/12*(1+Hypothèses!$C$8))</f>
        <v>#REF!</v>
      </c>
      <c r="G62" s="15" t="e">
        <f>$Q62*$S62*#REF!+($R62*'Caisse (2)'!$B62/12*(1+Hypothèses!$C$8))</f>
        <v>#REF!</v>
      </c>
      <c r="H62" s="15" t="e">
        <f>$Q62*$S62*#REF!+($R62*'Caisse (2)'!$B62/12*(1+Hypothèses!$C$8))</f>
        <v>#REF!</v>
      </c>
      <c r="I62" s="15" t="e">
        <f>$Q62*$S62*#REF!+($R62*'Caisse (2)'!$B62/12*(1+Hypothèses!$C$8))</f>
        <v>#REF!</v>
      </c>
      <c r="J62" s="15" t="e">
        <f>$Q62*$S62*#REF!+($R62*'Caisse (2)'!$B62/12*(1+Hypothèses!$C$8))</f>
        <v>#REF!</v>
      </c>
      <c r="K62" s="15" t="e">
        <f>$Q62*$S62*#REF!+($R62*'Caisse (2)'!$B62/12*(1+Hypothèses!$C$8))</f>
        <v>#REF!</v>
      </c>
      <c r="L62" s="15" t="e">
        <f>$Q62*$S62*#REF!+($R62*'Caisse (2)'!$B62/12*(1+Hypothèses!$C$8))</f>
        <v>#REF!</v>
      </c>
      <c r="M62" s="15" t="e">
        <f>$Q62*$S62*#REF!+($R62*'Caisse (2)'!$B62/12*(1+Hypothèses!$C$8))</f>
        <v>#REF!</v>
      </c>
      <c r="N62" s="15" t="e">
        <f>$Q62*$S62*#REF!+($R62*'Caisse (2)'!$B62/12*(1+Hypothèses!$C$8))</f>
        <v>#REF!</v>
      </c>
      <c r="O62" s="15" t="e">
        <f>$Q62*$S62*#REF!+($R62*'Caisse (2)'!$B62/12*(1+Hypothèses!$C$8))</f>
        <v>#REF!</v>
      </c>
      <c r="Q62" s="33">
        <f>'Caisse (2)'!Q62</f>
        <v>0</v>
      </c>
      <c r="R62" s="33">
        <f>'Caisse (2)'!R62</f>
        <v>0</v>
      </c>
      <c r="S62" s="33">
        <f>'Caisse (2)'!S62</f>
        <v>0</v>
      </c>
    </row>
    <row r="63" spans="1:19" x14ac:dyDescent="0.2">
      <c r="A63" s="11" t="str">
        <f>'Budget de caisse'!A64</f>
        <v>Honoraires professionnels</v>
      </c>
      <c r="B63" s="15" t="e">
        <f t="shared" si="3"/>
        <v>#REF!</v>
      </c>
      <c r="C63" s="15"/>
      <c r="D63" s="15" t="e">
        <f>$Q63*$S63*#REF!+($R63*'Caisse (2)'!$B63/12*(1+Hypothèses!$C$8))</f>
        <v>#REF!</v>
      </c>
      <c r="E63" s="15" t="e">
        <f>$Q63*$S63*#REF!+($R63*'Caisse (2)'!$B63/12*(1+Hypothèses!$C$8))</f>
        <v>#REF!</v>
      </c>
      <c r="F63" s="15" t="e">
        <f>$Q63*$S63*#REF!+($R63*'Caisse (2)'!$B63/12*(1+Hypothèses!$C$8))</f>
        <v>#REF!</v>
      </c>
      <c r="G63" s="15" t="e">
        <f>$Q63*$S63*#REF!+($R63*'Caisse (2)'!$B63/12*(1+Hypothèses!$C$8))</f>
        <v>#REF!</v>
      </c>
      <c r="H63" s="15" t="e">
        <f>$Q63*$S63*#REF!+($R63*'Caisse (2)'!$B63/12*(1+Hypothèses!$C$8))</f>
        <v>#REF!</v>
      </c>
      <c r="I63" s="15" t="e">
        <f>$Q63*$S63*#REF!+($R63*'Caisse (2)'!$B63/12*(1+Hypothèses!$C$8))</f>
        <v>#REF!</v>
      </c>
      <c r="J63" s="15" t="e">
        <f>$Q63*$S63*#REF!+($R63*'Caisse (2)'!$B63/12*(1+Hypothèses!$C$8))</f>
        <v>#REF!</v>
      </c>
      <c r="K63" s="15" t="e">
        <f>$Q63*$S63*#REF!+($R63*'Caisse (2)'!$B63/12*(1+Hypothèses!$C$8))</f>
        <v>#REF!</v>
      </c>
      <c r="L63" s="15" t="e">
        <f>$Q63*$S63*#REF!+($R63*'Caisse (2)'!$B63/12*(1+Hypothèses!$C$8))</f>
        <v>#REF!</v>
      </c>
      <c r="M63" s="15" t="e">
        <f>$Q63*$S63*#REF!+($R63*'Caisse (2)'!$B63/12*(1+Hypothèses!$C$8))</f>
        <v>#REF!</v>
      </c>
      <c r="N63" s="15" t="e">
        <f>$Q63*$S63*#REF!+($R63*'Caisse (2)'!$B63/12*(1+Hypothèses!$C$8))</f>
        <v>#REF!</v>
      </c>
      <c r="O63" s="15" t="e">
        <f>$Q63*$S63*#REF!+($R63*'Caisse (2)'!$B63/12*(1+Hypothèses!$C$8))</f>
        <v>#REF!</v>
      </c>
      <c r="Q63" s="33">
        <f>'Caisse (2)'!Q63</f>
        <v>0</v>
      </c>
      <c r="R63" s="33">
        <f>'Caisse (2)'!R63</f>
        <v>0</v>
      </c>
      <c r="S63" s="33">
        <f>'Caisse (2)'!S63</f>
        <v>0</v>
      </c>
    </row>
    <row r="64" spans="1:19" x14ac:dyDescent="0.2">
      <c r="A64" s="11" t="str">
        <f>'Budget de caisse'!A65</f>
        <v>Télécommunications</v>
      </c>
      <c r="B64" s="15" t="e">
        <f t="shared" si="3"/>
        <v>#REF!</v>
      </c>
      <c r="C64" s="15"/>
      <c r="D64" s="15" t="e">
        <f>$Q64*$S64*#REF!+($R64*'Caisse (2)'!$B64/12*(1+Hypothèses!$C$8))</f>
        <v>#REF!</v>
      </c>
      <c r="E64" s="15" t="e">
        <f>$Q64*$S64*#REF!+($R64*'Caisse (2)'!$B64/12*(1+Hypothèses!$C$8))</f>
        <v>#REF!</v>
      </c>
      <c r="F64" s="15" t="e">
        <f>$Q64*$S64*#REF!+($R64*'Caisse (2)'!$B64/12*(1+Hypothèses!$C$8))</f>
        <v>#REF!</v>
      </c>
      <c r="G64" s="15" t="e">
        <f>$Q64*$S64*#REF!+($R64*'Caisse (2)'!$B64/12*(1+Hypothèses!$C$8))</f>
        <v>#REF!</v>
      </c>
      <c r="H64" s="15" t="e">
        <f>$Q64*$S64*#REF!+($R64*'Caisse (2)'!$B64/12*(1+Hypothèses!$C$8))</f>
        <v>#REF!</v>
      </c>
      <c r="I64" s="15" t="e">
        <f>$Q64*$S64*#REF!+($R64*'Caisse (2)'!$B64/12*(1+Hypothèses!$C$8))</f>
        <v>#REF!</v>
      </c>
      <c r="J64" s="15" t="e">
        <f>$Q64*$S64*#REF!+($R64*'Caisse (2)'!$B64/12*(1+Hypothèses!$C$8))</f>
        <v>#REF!</v>
      </c>
      <c r="K64" s="15" t="e">
        <f>$Q64*$S64*#REF!+($R64*'Caisse (2)'!$B64/12*(1+Hypothèses!$C$8))</f>
        <v>#REF!</v>
      </c>
      <c r="L64" s="15" t="e">
        <f>$Q64*$S64*#REF!+($R64*'Caisse (2)'!$B64/12*(1+Hypothèses!$C$8))</f>
        <v>#REF!</v>
      </c>
      <c r="M64" s="15" t="e">
        <f>$Q64*$S64*#REF!+($R64*'Caisse (2)'!$B64/12*(1+Hypothèses!$C$8))</f>
        <v>#REF!</v>
      </c>
      <c r="N64" s="15" t="e">
        <f>$Q64*$S64*#REF!+($R64*'Caisse (2)'!$B64/12*(1+Hypothèses!$C$8))</f>
        <v>#REF!</v>
      </c>
      <c r="O64" s="15" t="e">
        <f>$Q64*$S64*#REF!+($R64*'Caisse (2)'!$B64/12*(1+Hypothèses!$C$8))</f>
        <v>#REF!</v>
      </c>
      <c r="Q64" s="33">
        <f>'Caisse (2)'!Q64</f>
        <v>0</v>
      </c>
      <c r="R64" s="33">
        <f>'Caisse (2)'!R64</f>
        <v>0</v>
      </c>
      <c r="S64" s="33">
        <f>'Caisse (2)'!S64</f>
        <v>0</v>
      </c>
    </row>
    <row r="65" spans="1:19" x14ac:dyDescent="0.2">
      <c r="A65" s="11" t="str">
        <f>'Budget de caisse'!A66</f>
        <v>Taxes et permis</v>
      </c>
      <c r="B65" s="15" t="e">
        <f t="shared" si="3"/>
        <v>#REF!</v>
      </c>
      <c r="C65" s="15"/>
      <c r="D65" s="15" t="e">
        <f>$Q65*$S65*#REF!+($R65*'Caisse (2)'!$B65/12*(1+Hypothèses!$C$8))</f>
        <v>#REF!</v>
      </c>
      <c r="E65" s="15" t="e">
        <f>$Q65*$S65*#REF!+($R65*'Caisse (2)'!$B65/12*(1+Hypothèses!$C$8))</f>
        <v>#REF!</v>
      </c>
      <c r="F65" s="15" t="e">
        <f>$Q65*$S65*#REF!+($R65*'Caisse (2)'!$B65/12*(1+Hypothèses!$C$8))</f>
        <v>#REF!</v>
      </c>
      <c r="G65" s="15" t="e">
        <f>$Q65*$S65*#REF!+($R65*'Caisse (2)'!$B65/12*(1+Hypothèses!$C$8))</f>
        <v>#REF!</v>
      </c>
      <c r="H65" s="15" t="e">
        <f>$Q65*$S65*#REF!+($R65*'Caisse (2)'!$B65/12*(1+Hypothèses!$C$8))</f>
        <v>#REF!</v>
      </c>
      <c r="I65" s="15" t="e">
        <f>$Q65*$S65*#REF!+($R65*'Caisse (2)'!$B65/12*(1+Hypothèses!$C$8))</f>
        <v>#REF!</v>
      </c>
      <c r="J65" s="15" t="e">
        <f>$Q65*$S65*#REF!+($R65*'Caisse (2)'!$B65/12*(1+Hypothèses!$C$8))</f>
        <v>#REF!</v>
      </c>
      <c r="K65" s="15" t="e">
        <f>$Q65*$S65*#REF!+($R65*'Caisse (2)'!$B65/12*(1+Hypothèses!$C$8))</f>
        <v>#REF!</v>
      </c>
      <c r="L65" s="15" t="e">
        <f>$Q65*$S65*#REF!+($R65*'Caisse (2)'!$B65/12*(1+Hypothèses!$C$8))</f>
        <v>#REF!</v>
      </c>
      <c r="M65" s="15" t="e">
        <f>$Q65*$S65*#REF!+($R65*'Caisse (2)'!$B65/12*(1+Hypothèses!$C$8))</f>
        <v>#REF!</v>
      </c>
      <c r="N65" s="15" t="e">
        <f>$Q65*$S65*#REF!+($R65*'Caisse (2)'!$B65/12*(1+Hypothèses!$C$8))</f>
        <v>#REF!</v>
      </c>
      <c r="O65" s="15" t="e">
        <f>$Q65*$S65*#REF!+($R65*'Caisse (2)'!$B65/12*(1+Hypothèses!$C$8))</f>
        <v>#REF!</v>
      </c>
      <c r="Q65" s="33">
        <f>'Caisse (2)'!Q65</f>
        <v>0</v>
      </c>
      <c r="R65" s="33">
        <f>'Caisse (2)'!R65</f>
        <v>0</v>
      </c>
      <c r="S65" s="33">
        <f>'Caisse (2)'!S65</f>
        <v>0</v>
      </c>
    </row>
    <row r="66" spans="1:19" x14ac:dyDescent="0.2">
      <c r="A66" s="11" t="str">
        <f>'Budget de caisse'!A67</f>
        <v>Autres</v>
      </c>
      <c r="B66" s="15" t="e">
        <f t="shared" ref="B66:B69" si="9">SUM(C66:O66)</f>
        <v>#REF!</v>
      </c>
      <c r="C66" s="15"/>
      <c r="D66" s="15" t="e">
        <f>$Q66*$S66*#REF!+($R66*'Caisse (2)'!$B66/12*(1+Hypothèses!$C$8))</f>
        <v>#REF!</v>
      </c>
      <c r="E66" s="15" t="e">
        <f>$Q66*$S66*#REF!+($R66*'Caisse (2)'!$B66/12*(1+Hypothèses!$C$8))</f>
        <v>#REF!</v>
      </c>
      <c r="F66" s="15" t="e">
        <f>$Q66*$S66*#REF!+($R66*'Caisse (2)'!$B66/12*(1+Hypothèses!$C$8))</f>
        <v>#REF!</v>
      </c>
      <c r="G66" s="15" t="e">
        <f>$Q66*$S66*#REF!+($R66*'Caisse (2)'!$B66/12*(1+Hypothèses!$C$8))</f>
        <v>#REF!</v>
      </c>
      <c r="H66" s="15" t="e">
        <f>$Q66*$S66*#REF!+($R66*'Caisse (2)'!$B66/12*(1+Hypothèses!$C$8))</f>
        <v>#REF!</v>
      </c>
      <c r="I66" s="15" t="e">
        <f>$Q66*$S66*#REF!+($R66*'Caisse (2)'!$B66/12*(1+Hypothèses!$C$8))</f>
        <v>#REF!</v>
      </c>
      <c r="J66" s="15" t="e">
        <f>$Q66*$S66*#REF!+($R66*'Caisse (2)'!$B66/12*(1+Hypothèses!$C$8))</f>
        <v>#REF!</v>
      </c>
      <c r="K66" s="15" t="e">
        <f>$Q66*$S66*#REF!+($R66*'Caisse (2)'!$B66/12*(1+Hypothèses!$C$8))</f>
        <v>#REF!</v>
      </c>
      <c r="L66" s="15" t="e">
        <f>$Q66*$S66*#REF!+($R66*'Caisse (2)'!$B66/12*(1+Hypothèses!$C$8))</f>
        <v>#REF!</v>
      </c>
      <c r="M66" s="15" t="e">
        <f>$Q66*$S66*#REF!+($R66*'Caisse (2)'!$B66/12*(1+Hypothèses!$C$8))</f>
        <v>#REF!</v>
      </c>
      <c r="N66" s="15" t="e">
        <f>$Q66*$S66*#REF!+($R66*'Caisse (2)'!$B66/12*(1+Hypothèses!$C$8))</f>
        <v>#REF!</v>
      </c>
      <c r="O66" s="15" t="e">
        <f>$Q66*$S66*#REF!+($R66*'Caisse (2)'!$B66/12*(1+Hypothèses!$C$8))</f>
        <v>#REF!</v>
      </c>
      <c r="Q66" s="33">
        <f>'Caisse (2)'!Q66</f>
        <v>0</v>
      </c>
      <c r="R66" s="33">
        <f>'Caisse (2)'!R66</f>
        <v>0</v>
      </c>
      <c r="S66" s="33">
        <f>'Caisse (2)'!S66</f>
        <v>0</v>
      </c>
    </row>
    <row r="67" spans="1:19" x14ac:dyDescent="0.2">
      <c r="A67" s="11" t="str">
        <f>'Budget de caisse'!A68</f>
        <v>Autres</v>
      </c>
      <c r="B67" s="15" t="e">
        <f t="shared" si="9"/>
        <v>#REF!</v>
      </c>
      <c r="C67" s="15"/>
      <c r="D67" s="15" t="e">
        <f>$Q67*$S67*#REF!+($R67*'Caisse (2)'!$B67/12*(1+Hypothèses!$C$8))</f>
        <v>#REF!</v>
      </c>
      <c r="E67" s="15" t="e">
        <f>$Q67*$S67*#REF!+($R67*'Caisse (2)'!$B67/12*(1+Hypothèses!$C$8))</f>
        <v>#REF!</v>
      </c>
      <c r="F67" s="15" t="e">
        <f>$Q67*$S67*#REF!+($R67*'Caisse (2)'!$B67/12*(1+Hypothèses!$C$8))</f>
        <v>#REF!</v>
      </c>
      <c r="G67" s="15" t="e">
        <f>$Q67*$S67*#REF!+($R67*'Caisse (2)'!$B67/12*(1+Hypothèses!$C$8))</f>
        <v>#REF!</v>
      </c>
      <c r="H67" s="15" t="e">
        <f>$Q67*$S67*#REF!+($R67*'Caisse (2)'!$B67/12*(1+Hypothèses!$C$8))</f>
        <v>#REF!</v>
      </c>
      <c r="I67" s="15" t="e">
        <f>$Q67*$S67*#REF!+($R67*'Caisse (2)'!$B67/12*(1+Hypothèses!$C$8))</f>
        <v>#REF!</v>
      </c>
      <c r="J67" s="15" t="e">
        <f>$Q67*$S67*#REF!+($R67*'Caisse (2)'!$B67/12*(1+Hypothèses!$C$8))</f>
        <v>#REF!</v>
      </c>
      <c r="K67" s="15" t="e">
        <f>$Q67*$S67*#REF!+($R67*'Caisse (2)'!$B67/12*(1+Hypothèses!$C$8))</f>
        <v>#REF!</v>
      </c>
      <c r="L67" s="15" t="e">
        <f>$Q67*$S67*#REF!+($R67*'Caisse (2)'!$B67/12*(1+Hypothèses!$C$8))</f>
        <v>#REF!</v>
      </c>
      <c r="M67" s="15" t="e">
        <f>$Q67*$S67*#REF!+($R67*'Caisse (2)'!$B67/12*(1+Hypothèses!$C$8))</f>
        <v>#REF!</v>
      </c>
      <c r="N67" s="15" t="e">
        <f>$Q67*$S67*#REF!+($R67*'Caisse (2)'!$B67/12*(1+Hypothèses!$C$8))</f>
        <v>#REF!</v>
      </c>
      <c r="O67" s="15" t="e">
        <f>$Q67*$S67*#REF!+($R67*'Caisse (2)'!$B67/12*(1+Hypothèses!$C$8))</f>
        <v>#REF!</v>
      </c>
      <c r="Q67" s="33">
        <f>'Caisse (2)'!Q67</f>
        <v>0</v>
      </c>
      <c r="R67" s="33">
        <f>'Caisse (2)'!R67</f>
        <v>0</v>
      </c>
      <c r="S67" s="33">
        <f>'Caisse (2)'!S67</f>
        <v>0</v>
      </c>
    </row>
    <row r="68" spans="1:19" x14ac:dyDescent="0.2">
      <c r="A68" s="11" t="str">
        <f>'Budget de caisse'!A69</f>
        <v>Autres</v>
      </c>
      <c r="B68" s="15" t="e">
        <f t="shared" si="9"/>
        <v>#REF!</v>
      </c>
      <c r="C68" s="15"/>
      <c r="D68" s="15" t="e">
        <f>$Q68*$S68*#REF!+($R68*'Caisse (2)'!$B68/12*(1+Hypothèses!$C$8))</f>
        <v>#REF!</v>
      </c>
      <c r="E68" s="15" t="e">
        <f>$Q68*$S68*#REF!+($R68*'Caisse (2)'!$B68/12*(1+Hypothèses!$C$8))</f>
        <v>#REF!</v>
      </c>
      <c r="F68" s="15" t="e">
        <f>$Q68*$S68*#REF!+($R68*'Caisse (2)'!$B68/12*(1+Hypothèses!$C$8))</f>
        <v>#REF!</v>
      </c>
      <c r="G68" s="15" t="e">
        <f>$Q68*$S68*#REF!+($R68*'Caisse (2)'!$B68/12*(1+Hypothèses!$C$8))</f>
        <v>#REF!</v>
      </c>
      <c r="H68" s="15" t="e">
        <f>$Q68*$S68*#REF!+($R68*'Caisse (2)'!$B68/12*(1+Hypothèses!$C$8))</f>
        <v>#REF!</v>
      </c>
      <c r="I68" s="15" t="e">
        <f>$Q68*$S68*#REF!+($R68*'Caisse (2)'!$B68/12*(1+Hypothèses!$C$8))</f>
        <v>#REF!</v>
      </c>
      <c r="J68" s="15" t="e">
        <f>$Q68*$S68*#REF!+($R68*'Caisse (2)'!$B68/12*(1+Hypothèses!$C$8))</f>
        <v>#REF!</v>
      </c>
      <c r="K68" s="15" t="e">
        <f>$Q68*$S68*#REF!+($R68*'Caisse (2)'!$B68/12*(1+Hypothèses!$C$8))</f>
        <v>#REF!</v>
      </c>
      <c r="L68" s="15" t="e">
        <f>$Q68*$S68*#REF!+($R68*'Caisse (2)'!$B68/12*(1+Hypothèses!$C$8))</f>
        <v>#REF!</v>
      </c>
      <c r="M68" s="15" t="e">
        <f>$Q68*$S68*#REF!+($R68*'Caisse (2)'!$B68/12*(1+Hypothèses!$C$8))</f>
        <v>#REF!</v>
      </c>
      <c r="N68" s="15" t="e">
        <f>$Q68*$S68*#REF!+($R68*'Caisse (2)'!$B68/12*(1+Hypothèses!$C$8))</f>
        <v>#REF!</v>
      </c>
      <c r="O68" s="15" t="e">
        <f>$Q68*$S68*#REF!+($R68*'Caisse (2)'!$B68/12*(1+Hypothèses!$C$8))</f>
        <v>#REF!</v>
      </c>
      <c r="Q68" s="33">
        <f>'Caisse (2)'!Q68</f>
        <v>0</v>
      </c>
      <c r="R68" s="33">
        <f>'Caisse (2)'!R68</f>
        <v>0</v>
      </c>
      <c r="S68" s="33">
        <f>'Caisse (2)'!S68</f>
        <v>0</v>
      </c>
    </row>
    <row r="69" spans="1:19" x14ac:dyDescent="0.2">
      <c r="A69" s="11" t="str">
        <f>'Budget de caisse'!A70</f>
        <v>Autres</v>
      </c>
      <c r="B69" s="15" t="e">
        <f t="shared" si="9"/>
        <v>#REF!</v>
      </c>
      <c r="C69" s="15"/>
      <c r="D69" s="15" t="e">
        <f>$Q69*$S69*#REF!+($R69*'Caisse (2)'!$B69/12*(1+Hypothèses!$C$8))</f>
        <v>#REF!</v>
      </c>
      <c r="E69" s="15" t="e">
        <f>$Q69*$S69*#REF!+($R69*'Caisse (2)'!$B69/12*(1+Hypothèses!$C$8))</f>
        <v>#REF!</v>
      </c>
      <c r="F69" s="15" t="e">
        <f>$Q69*$S69*#REF!+($R69*'Caisse (2)'!$B69/12*(1+Hypothèses!$C$8))</f>
        <v>#REF!</v>
      </c>
      <c r="G69" s="15" t="e">
        <f>$Q69*$S69*#REF!+($R69*'Caisse (2)'!$B69/12*(1+Hypothèses!$C$8))</f>
        <v>#REF!</v>
      </c>
      <c r="H69" s="15" t="e">
        <f>$Q69*$S69*#REF!+($R69*'Caisse (2)'!$B69/12*(1+Hypothèses!$C$8))</f>
        <v>#REF!</v>
      </c>
      <c r="I69" s="15" t="e">
        <f>$Q69*$S69*#REF!+($R69*'Caisse (2)'!$B69/12*(1+Hypothèses!$C$8))</f>
        <v>#REF!</v>
      </c>
      <c r="J69" s="15" t="e">
        <f>$Q69*$S69*#REF!+($R69*'Caisse (2)'!$B69/12*(1+Hypothèses!$C$8))</f>
        <v>#REF!</v>
      </c>
      <c r="K69" s="15" t="e">
        <f>$Q69*$S69*#REF!+($R69*'Caisse (2)'!$B69/12*(1+Hypothèses!$C$8))</f>
        <v>#REF!</v>
      </c>
      <c r="L69" s="15" t="e">
        <f>$Q69*$S69*#REF!+($R69*'Caisse (2)'!$B69/12*(1+Hypothèses!$C$8))</f>
        <v>#REF!</v>
      </c>
      <c r="M69" s="15" t="e">
        <f>$Q69*$S69*#REF!+($R69*'Caisse (2)'!$B69/12*(1+Hypothèses!$C$8))</f>
        <v>#REF!</v>
      </c>
      <c r="N69" s="15" t="e">
        <f>$Q69*$S69*#REF!+($R69*'Caisse (2)'!$B69/12*(1+Hypothèses!$C$8))</f>
        <v>#REF!</v>
      </c>
      <c r="O69" s="15" t="e">
        <f>$Q69*$S69*#REF!+($R69*'Caisse (2)'!$B69/12*(1+Hypothèses!$C$8))</f>
        <v>#REF!</v>
      </c>
      <c r="Q69" s="33">
        <f>'Caisse (2)'!Q69</f>
        <v>0</v>
      </c>
      <c r="R69" s="33">
        <f>'Caisse (2)'!R69</f>
        <v>0</v>
      </c>
      <c r="S69" s="33">
        <f>'Caisse (2)'!S69</f>
        <v>0</v>
      </c>
    </row>
    <row r="70" spans="1:19" x14ac:dyDescent="0.2">
      <c r="A70" s="11" t="str">
        <f>'Budget de caisse'!A71</f>
        <v>Autres</v>
      </c>
      <c r="B70" s="15" t="e">
        <f t="shared" ref="B70:B73" si="10">SUM(C70:O70)</f>
        <v>#REF!</v>
      </c>
      <c r="C70" s="15"/>
      <c r="D70" s="15" t="e">
        <f>$Q70*$S70*#REF!+($R70*'Caisse (2)'!$B70/12*(1+Hypothèses!$C$8))</f>
        <v>#REF!</v>
      </c>
      <c r="E70" s="15" t="e">
        <f>$Q70*$S70*#REF!+($R70*'Caisse (2)'!$B70/12*(1+Hypothèses!$C$8))</f>
        <v>#REF!</v>
      </c>
      <c r="F70" s="15" t="e">
        <f>$Q70*$S70*#REF!+($R70*'Caisse (2)'!$B70/12*(1+Hypothèses!$C$8))</f>
        <v>#REF!</v>
      </c>
      <c r="G70" s="15" t="e">
        <f>$Q70*$S70*#REF!+($R70*'Caisse (2)'!$B70/12*(1+Hypothèses!$C$8))</f>
        <v>#REF!</v>
      </c>
      <c r="H70" s="15" t="e">
        <f>$Q70*$S70*#REF!+($R70*'Caisse (2)'!$B70/12*(1+Hypothèses!$C$8))</f>
        <v>#REF!</v>
      </c>
      <c r="I70" s="15" t="e">
        <f>$Q70*$S70*#REF!+($R70*'Caisse (2)'!$B70/12*(1+Hypothèses!$C$8))</f>
        <v>#REF!</v>
      </c>
      <c r="J70" s="15" t="e">
        <f>$Q70*$S70*#REF!+($R70*'Caisse (2)'!$B70/12*(1+Hypothèses!$C$8))</f>
        <v>#REF!</v>
      </c>
      <c r="K70" s="15" t="e">
        <f>$Q70*$S70*#REF!+($R70*'Caisse (2)'!$B70/12*(1+Hypothèses!$C$8))</f>
        <v>#REF!</v>
      </c>
      <c r="L70" s="15" t="e">
        <f>$Q70*$S70*#REF!+($R70*'Caisse (2)'!$B70/12*(1+Hypothèses!$C$8))</f>
        <v>#REF!</v>
      </c>
      <c r="M70" s="15" t="e">
        <f>$Q70*$S70*#REF!+($R70*'Caisse (2)'!$B70/12*(1+Hypothèses!$C$8))</f>
        <v>#REF!</v>
      </c>
      <c r="N70" s="15" t="e">
        <f>$Q70*$S70*#REF!+($R70*'Caisse (2)'!$B70/12*(1+Hypothèses!$C$8))</f>
        <v>#REF!</v>
      </c>
      <c r="O70" s="15" t="e">
        <f>$Q70*$S70*#REF!+($R70*'Caisse (2)'!$B70/12*(1+Hypothèses!$C$8))</f>
        <v>#REF!</v>
      </c>
      <c r="Q70" s="33">
        <f>'Caisse (2)'!Q70</f>
        <v>0</v>
      </c>
      <c r="R70" s="33">
        <f>'Caisse (2)'!R70</f>
        <v>0</v>
      </c>
      <c r="S70" s="33">
        <f>'Caisse (2)'!S70</f>
        <v>0</v>
      </c>
    </row>
    <row r="71" spans="1:19" x14ac:dyDescent="0.2">
      <c r="A71" s="11" t="str">
        <f>'Budget de caisse'!A72</f>
        <v>Autres</v>
      </c>
      <c r="B71" s="15" t="e">
        <f t="shared" si="10"/>
        <v>#REF!</v>
      </c>
      <c r="C71" s="15"/>
      <c r="D71" s="15" t="e">
        <f>$Q71*$S71*#REF!+($R71*'Caisse (2)'!$B71/12*(1+Hypothèses!$C$8))</f>
        <v>#REF!</v>
      </c>
      <c r="E71" s="15" t="e">
        <f>$Q71*$S71*#REF!+($R71*'Caisse (2)'!$B71/12*(1+Hypothèses!$C$8))</f>
        <v>#REF!</v>
      </c>
      <c r="F71" s="15" t="e">
        <f>$Q71*$S71*#REF!+($R71*'Caisse (2)'!$B71/12*(1+Hypothèses!$C$8))</f>
        <v>#REF!</v>
      </c>
      <c r="G71" s="15" t="e">
        <f>$Q71*$S71*#REF!+($R71*'Caisse (2)'!$B71/12*(1+Hypothèses!$C$8))</f>
        <v>#REF!</v>
      </c>
      <c r="H71" s="15" t="e">
        <f>$Q71*$S71*#REF!+($R71*'Caisse (2)'!$B71/12*(1+Hypothèses!$C$8))</f>
        <v>#REF!</v>
      </c>
      <c r="I71" s="15" t="e">
        <f>$Q71*$S71*#REF!+($R71*'Caisse (2)'!$B71/12*(1+Hypothèses!$C$8))</f>
        <v>#REF!</v>
      </c>
      <c r="J71" s="15" t="e">
        <f>$Q71*$S71*#REF!+($R71*'Caisse (2)'!$B71/12*(1+Hypothèses!$C$8))</f>
        <v>#REF!</v>
      </c>
      <c r="K71" s="15" t="e">
        <f>$Q71*$S71*#REF!+($R71*'Caisse (2)'!$B71/12*(1+Hypothèses!$C$8))</f>
        <v>#REF!</v>
      </c>
      <c r="L71" s="15" t="e">
        <f>$Q71*$S71*#REF!+($R71*'Caisse (2)'!$B71/12*(1+Hypothèses!$C$8))</f>
        <v>#REF!</v>
      </c>
      <c r="M71" s="15" t="e">
        <f>$Q71*$S71*#REF!+($R71*'Caisse (2)'!$B71/12*(1+Hypothèses!$C$8))</f>
        <v>#REF!</v>
      </c>
      <c r="N71" s="15" t="e">
        <f>$Q71*$S71*#REF!+($R71*'Caisse (2)'!$B71/12*(1+Hypothèses!$C$8))</f>
        <v>#REF!</v>
      </c>
      <c r="O71" s="15" t="e">
        <f>$Q71*$S71*#REF!+($R71*'Caisse (2)'!$B71/12*(1+Hypothèses!$C$8))</f>
        <v>#REF!</v>
      </c>
      <c r="Q71" s="33">
        <f>'Caisse (2)'!Q71</f>
        <v>0</v>
      </c>
      <c r="R71" s="33">
        <f>'Caisse (2)'!R71</f>
        <v>0</v>
      </c>
      <c r="S71" s="33">
        <f>'Caisse (2)'!S71</f>
        <v>0</v>
      </c>
    </row>
    <row r="72" spans="1:19" x14ac:dyDescent="0.2">
      <c r="A72" s="11" t="str">
        <f>'Budget de caisse'!A73</f>
        <v>Autres</v>
      </c>
      <c r="B72" s="15" t="e">
        <f t="shared" si="10"/>
        <v>#REF!</v>
      </c>
      <c r="C72" s="15"/>
      <c r="D72" s="15" t="e">
        <f>$Q72*$S72*#REF!+($R72*'Caisse (2)'!$B72/12*(1+Hypothèses!$C$8))</f>
        <v>#REF!</v>
      </c>
      <c r="E72" s="15" t="e">
        <f>$Q72*$S72*#REF!+($R72*'Caisse (2)'!$B72/12*(1+Hypothèses!$C$8))</f>
        <v>#REF!</v>
      </c>
      <c r="F72" s="15" t="e">
        <f>$Q72*$S72*#REF!+($R72*'Caisse (2)'!$B72/12*(1+Hypothèses!$C$8))</f>
        <v>#REF!</v>
      </c>
      <c r="G72" s="15" t="e">
        <f>$Q72*$S72*#REF!+($R72*'Caisse (2)'!$B72/12*(1+Hypothèses!$C$8))</f>
        <v>#REF!</v>
      </c>
      <c r="H72" s="15" t="e">
        <f>$Q72*$S72*#REF!+($R72*'Caisse (2)'!$B72/12*(1+Hypothèses!$C$8))</f>
        <v>#REF!</v>
      </c>
      <c r="I72" s="15" t="e">
        <f>$Q72*$S72*#REF!+($R72*'Caisse (2)'!$B72/12*(1+Hypothèses!$C$8))</f>
        <v>#REF!</v>
      </c>
      <c r="J72" s="15" t="e">
        <f>$Q72*$S72*#REF!+($R72*'Caisse (2)'!$B72/12*(1+Hypothèses!$C$8))</f>
        <v>#REF!</v>
      </c>
      <c r="K72" s="15" t="e">
        <f>$Q72*$S72*#REF!+($R72*'Caisse (2)'!$B72/12*(1+Hypothèses!$C$8))</f>
        <v>#REF!</v>
      </c>
      <c r="L72" s="15" t="e">
        <f>$Q72*$S72*#REF!+($R72*'Caisse (2)'!$B72/12*(1+Hypothèses!$C$8))</f>
        <v>#REF!</v>
      </c>
      <c r="M72" s="15" t="e">
        <f>$Q72*$S72*#REF!+($R72*'Caisse (2)'!$B72/12*(1+Hypothèses!$C$8))</f>
        <v>#REF!</v>
      </c>
      <c r="N72" s="15" t="e">
        <f>$Q72*$S72*#REF!+($R72*'Caisse (2)'!$B72/12*(1+Hypothèses!$C$8))</f>
        <v>#REF!</v>
      </c>
      <c r="O72" s="15" t="e">
        <f>$Q72*$S72*#REF!+($R72*'Caisse (2)'!$B72/12*(1+Hypothèses!$C$8))</f>
        <v>#REF!</v>
      </c>
      <c r="Q72" s="33">
        <f>'Caisse (2)'!Q72</f>
        <v>0</v>
      </c>
      <c r="R72" s="33">
        <f>'Caisse (2)'!R72</f>
        <v>0</v>
      </c>
      <c r="S72" s="33">
        <f>'Caisse (2)'!S72</f>
        <v>0</v>
      </c>
    </row>
    <row r="73" spans="1:19" x14ac:dyDescent="0.2">
      <c r="A73" s="11" t="str">
        <f>'Budget de caisse'!A74</f>
        <v>Autres</v>
      </c>
      <c r="B73" s="15" t="e">
        <f t="shared" si="10"/>
        <v>#REF!</v>
      </c>
      <c r="C73" s="15"/>
      <c r="D73" s="15" t="e">
        <f>$Q73*$S73*#REF!+($R73*'Caisse (2)'!$B73/12*(1+Hypothèses!$C$8))</f>
        <v>#REF!</v>
      </c>
      <c r="E73" s="15" t="e">
        <f>$Q73*$S73*#REF!+($R73*'Caisse (2)'!$B73/12*(1+Hypothèses!$C$8))</f>
        <v>#REF!</v>
      </c>
      <c r="F73" s="15" t="e">
        <f>$Q73*$S73*#REF!+($R73*'Caisse (2)'!$B73/12*(1+Hypothèses!$C$8))</f>
        <v>#REF!</v>
      </c>
      <c r="G73" s="15" t="e">
        <f>$Q73*$S73*#REF!+($R73*'Caisse (2)'!$B73/12*(1+Hypothèses!$C$8))</f>
        <v>#REF!</v>
      </c>
      <c r="H73" s="15" t="e">
        <f>$Q73*$S73*#REF!+($R73*'Caisse (2)'!$B73/12*(1+Hypothèses!$C$8))</f>
        <v>#REF!</v>
      </c>
      <c r="I73" s="15" t="e">
        <f>$Q73*$S73*#REF!+($R73*'Caisse (2)'!$B73/12*(1+Hypothèses!$C$8))</f>
        <v>#REF!</v>
      </c>
      <c r="J73" s="15" t="e">
        <f>$Q73*$S73*#REF!+($R73*'Caisse (2)'!$B73/12*(1+Hypothèses!$C$8))</f>
        <v>#REF!</v>
      </c>
      <c r="K73" s="15" t="e">
        <f>$Q73*$S73*#REF!+($R73*'Caisse (2)'!$B73/12*(1+Hypothèses!$C$8))</f>
        <v>#REF!</v>
      </c>
      <c r="L73" s="15" t="e">
        <f>$Q73*$S73*#REF!+($R73*'Caisse (2)'!$B73/12*(1+Hypothèses!$C$8))</f>
        <v>#REF!</v>
      </c>
      <c r="M73" s="15" t="e">
        <f>$Q73*$S73*#REF!+($R73*'Caisse (2)'!$B73/12*(1+Hypothèses!$C$8))</f>
        <v>#REF!</v>
      </c>
      <c r="N73" s="15" t="e">
        <f>$Q73*$S73*#REF!+($R73*'Caisse (2)'!$B73/12*(1+Hypothèses!$C$8))</f>
        <v>#REF!</v>
      </c>
      <c r="O73" s="15" t="e">
        <f>$Q73*$S73*#REF!+($R73*'Caisse (2)'!$B73/12*(1+Hypothèses!$C$8))</f>
        <v>#REF!</v>
      </c>
      <c r="Q73" s="33">
        <f>'Caisse (2)'!Q73</f>
        <v>0</v>
      </c>
      <c r="R73" s="33">
        <f>'Caisse (2)'!R73</f>
        <v>0</v>
      </c>
      <c r="S73" s="33">
        <f>'Caisse (2)'!S73</f>
        <v>0</v>
      </c>
    </row>
    <row r="74" spans="1:19" x14ac:dyDescent="0.2">
      <c r="A74" s="1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Q74" s="33"/>
      <c r="R74" s="33"/>
      <c r="S74" s="33"/>
    </row>
    <row r="75" spans="1:19" x14ac:dyDescent="0.2">
      <c r="A75" s="16" t="s">
        <v>70</v>
      </c>
      <c r="B75" s="19"/>
      <c r="C75" s="21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Q75" s="33"/>
      <c r="R75" s="33"/>
      <c r="S75" s="33"/>
    </row>
    <row r="76" spans="1:19" x14ac:dyDescent="0.2">
      <c r="A76" s="11" t="s">
        <v>71</v>
      </c>
      <c r="B76" s="15" t="e">
        <f>SUM(C76:O76)</f>
        <v>#REF!</v>
      </c>
      <c r="C76" s="20"/>
      <c r="D76" s="15" t="e">
        <f>$Q76*$S76*#REF!+($R76*'Caisse (2)'!$B76/12*(1+Hypothèses!$C$8))</f>
        <v>#REF!</v>
      </c>
      <c r="E76" s="15" t="e">
        <f>$Q76*$S76*#REF!+($R76*'Caisse (2)'!$B76/12*(1+Hypothèses!$C$8))</f>
        <v>#REF!</v>
      </c>
      <c r="F76" s="15" t="e">
        <f>$Q76*$S76*#REF!+($R76*'Caisse (2)'!$B76/12*(1+Hypothèses!$C$8))</f>
        <v>#REF!</v>
      </c>
      <c r="G76" s="15" t="e">
        <f>$Q76*$S76*#REF!+($R76*'Caisse (2)'!$B76/12*(1+Hypothèses!$C$8))</f>
        <v>#REF!</v>
      </c>
      <c r="H76" s="15" t="e">
        <f>$Q76*$S76*#REF!+($R76*'Caisse (2)'!$B76/12*(1+Hypothèses!$C$8))</f>
        <v>#REF!</v>
      </c>
      <c r="I76" s="15" t="e">
        <f>$Q76*$S76*#REF!+($R76*'Caisse (2)'!$B76/12*(1+Hypothèses!$C$8))</f>
        <v>#REF!</v>
      </c>
      <c r="J76" s="15" t="e">
        <f>$Q76*$S76*#REF!+($R76*'Caisse (2)'!$B76/12*(1+Hypothèses!$C$8))</f>
        <v>#REF!</v>
      </c>
      <c r="K76" s="15" t="e">
        <f>$Q76*$S76*#REF!+($R76*'Caisse (2)'!$B76/12*(1+Hypothèses!$C$8))</f>
        <v>#REF!</v>
      </c>
      <c r="L76" s="15" t="e">
        <f>$Q76*$S76*#REF!+($R76*'Caisse (2)'!$B76/12*(1+Hypothèses!$C$8))</f>
        <v>#REF!</v>
      </c>
      <c r="M76" s="15" t="e">
        <f>$Q76*$S76*#REF!+($R76*'Caisse (2)'!$B76/12*(1+Hypothèses!$C$8))</f>
        <v>#REF!</v>
      </c>
      <c r="N76" s="15" t="e">
        <f>$Q76*$S76*#REF!+($R76*'Caisse (2)'!$B76/12*(1+Hypothèses!$C$8))</f>
        <v>#REF!</v>
      </c>
      <c r="O76" s="15" t="e">
        <f>$Q76*$S76*#REF!+($R76*'Caisse (2)'!$B76/12*(1+Hypothèses!$C$8))</f>
        <v>#REF!</v>
      </c>
      <c r="Q76" s="33">
        <f>'Caisse (2)'!Q76</f>
        <v>0</v>
      </c>
      <c r="R76" s="33">
        <f>'Caisse (2)'!R76</f>
        <v>0</v>
      </c>
      <c r="S76" s="33">
        <f>'Caisse (2)'!S76</f>
        <v>0</v>
      </c>
    </row>
    <row r="77" spans="1:19" x14ac:dyDescent="0.2">
      <c r="A77" s="11" t="s">
        <v>81</v>
      </c>
      <c r="B77" s="15" t="e">
        <f>SUM(C77:O77)</f>
        <v>#REF!</v>
      </c>
      <c r="C77" s="20"/>
      <c r="D77" s="15" t="e">
        <f>#REF!</f>
        <v>#REF!</v>
      </c>
      <c r="E77" s="15" t="e">
        <f>#REF!</f>
        <v>#REF!</v>
      </c>
      <c r="F77" s="15" t="e">
        <f>#REF!</f>
        <v>#REF!</v>
      </c>
      <c r="G77" s="15" t="e">
        <f>#REF!</f>
        <v>#REF!</v>
      </c>
      <c r="H77" s="15" t="e">
        <f>#REF!</f>
        <v>#REF!</v>
      </c>
      <c r="I77" s="15" t="e">
        <f>#REF!</f>
        <v>#REF!</v>
      </c>
      <c r="J77" s="15" t="e">
        <f>#REF!</f>
        <v>#REF!</v>
      </c>
      <c r="K77" s="15" t="e">
        <f>#REF!</f>
        <v>#REF!</v>
      </c>
      <c r="L77" s="15" t="e">
        <f>#REF!</f>
        <v>#REF!</v>
      </c>
      <c r="M77" s="15" t="e">
        <f>#REF!</f>
        <v>#REF!</v>
      </c>
      <c r="N77" s="15" t="e">
        <f>#REF!</f>
        <v>#REF!</v>
      </c>
      <c r="O77" s="15" t="e">
        <f>#REF!</f>
        <v>#REF!</v>
      </c>
    </row>
    <row r="78" spans="1:19" x14ac:dyDescent="0.2">
      <c r="A78" s="11" t="s">
        <v>73</v>
      </c>
      <c r="B78" s="15" t="e">
        <f>SUM(C78:O78)</f>
        <v>#REF!</v>
      </c>
      <c r="C78" s="20"/>
      <c r="D78" s="15" t="e">
        <f>#REF!</f>
        <v>#REF!</v>
      </c>
      <c r="E78" s="15" t="e">
        <f>#REF!</f>
        <v>#REF!</v>
      </c>
      <c r="F78" s="15" t="e">
        <f>#REF!</f>
        <v>#REF!</v>
      </c>
      <c r="G78" s="15" t="e">
        <f>#REF!</f>
        <v>#REF!</v>
      </c>
      <c r="H78" s="15" t="e">
        <f>#REF!</f>
        <v>#REF!</v>
      </c>
      <c r="I78" s="15" t="e">
        <f>#REF!</f>
        <v>#REF!</v>
      </c>
      <c r="J78" s="15" t="e">
        <f>#REF!</f>
        <v>#REF!</v>
      </c>
      <c r="K78" s="15" t="e">
        <f>#REF!</f>
        <v>#REF!</v>
      </c>
      <c r="L78" s="15" t="e">
        <f>#REF!</f>
        <v>#REF!</v>
      </c>
      <c r="M78" s="15" t="e">
        <f>#REF!</f>
        <v>#REF!</v>
      </c>
      <c r="N78" s="15" t="e">
        <f>#REF!</f>
        <v>#REF!</v>
      </c>
      <c r="O78" s="15" t="e">
        <f>#REF!</f>
        <v>#REF!</v>
      </c>
    </row>
    <row r="79" spans="1:19" x14ac:dyDescent="0.2">
      <c r="A79" s="11" t="s">
        <v>82</v>
      </c>
      <c r="B79" s="15" t="e">
        <f>SUM(C79:O79)</f>
        <v>#REF!</v>
      </c>
      <c r="C79" s="20"/>
      <c r="D79" s="20" t="e">
        <f t="shared" ref="D79:O79" si="11">IF(C3&lt;0,(-C3*(0.1/12)),0)</f>
        <v>#REF!</v>
      </c>
      <c r="E79" s="20" t="e">
        <f t="shared" si="11"/>
        <v>#REF!</v>
      </c>
      <c r="F79" s="20" t="e">
        <f t="shared" si="11"/>
        <v>#REF!</v>
      </c>
      <c r="G79" s="20" t="e">
        <f t="shared" si="11"/>
        <v>#REF!</v>
      </c>
      <c r="H79" s="20" t="e">
        <f t="shared" si="11"/>
        <v>#REF!</v>
      </c>
      <c r="I79" s="20" t="e">
        <f t="shared" si="11"/>
        <v>#REF!</v>
      </c>
      <c r="J79" s="20" t="e">
        <f t="shared" si="11"/>
        <v>#REF!</v>
      </c>
      <c r="K79" s="20" t="e">
        <f t="shared" si="11"/>
        <v>#REF!</v>
      </c>
      <c r="L79" s="20" t="e">
        <f t="shared" si="11"/>
        <v>#REF!</v>
      </c>
      <c r="M79" s="20" t="e">
        <f t="shared" si="11"/>
        <v>#REF!</v>
      </c>
      <c r="N79" s="20" t="e">
        <f t="shared" si="11"/>
        <v>#REF!</v>
      </c>
      <c r="O79" s="20" t="e">
        <f t="shared" si="11"/>
        <v>#REF!</v>
      </c>
    </row>
    <row r="80" spans="1:19" x14ac:dyDescent="0.2">
      <c r="A80" s="11" t="s">
        <v>75</v>
      </c>
      <c r="B80" s="15">
        <f>SUM(C80:O80)</f>
        <v>0</v>
      </c>
      <c r="C80" s="20"/>
      <c r="D80" s="20">
        <v>0</v>
      </c>
      <c r="E80" s="20">
        <v>0</v>
      </c>
      <c r="F80" s="15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11"/>
      <c r="B81" s="15"/>
      <c r="C81" s="2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x14ac:dyDescent="0.2">
      <c r="A82" s="14" t="s">
        <v>76</v>
      </c>
      <c r="B82" s="15" t="e">
        <f>SUM(B14:B81)</f>
        <v>#REF!</v>
      </c>
      <c r="C82" s="20" t="e">
        <f>SUM(C14:C81)</f>
        <v>#REF!</v>
      </c>
      <c r="D82" s="20" t="e">
        <f t="shared" ref="D82:O82" si="12">SUM(D14:D80)</f>
        <v>#REF!</v>
      </c>
      <c r="E82" s="20" t="e">
        <f t="shared" si="12"/>
        <v>#REF!</v>
      </c>
      <c r="F82" s="20" t="e">
        <f t="shared" si="12"/>
        <v>#REF!</v>
      </c>
      <c r="G82" s="20" t="e">
        <f t="shared" si="12"/>
        <v>#REF!</v>
      </c>
      <c r="H82" s="20" t="e">
        <f t="shared" si="12"/>
        <v>#REF!</v>
      </c>
      <c r="I82" s="20" t="e">
        <f t="shared" si="12"/>
        <v>#REF!</v>
      </c>
      <c r="J82" s="20" t="e">
        <f t="shared" si="12"/>
        <v>#REF!</v>
      </c>
      <c r="K82" s="20" t="e">
        <f t="shared" si="12"/>
        <v>#REF!</v>
      </c>
      <c r="L82" s="20" t="e">
        <f t="shared" si="12"/>
        <v>#REF!</v>
      </c>
      <c r="M82" s="20" t="e">
        <f t="shared" si="12"/>
        <v>#REF!</v>
      </c>
      <c r="N82" s="20" t="e">
        <f t="shared" si="12"/>
        <v>#REF!</v>
      </c>
      <c r="O82" s="20" t="e">
        <f t="shared" si="12"/>
        <v>#REF!</v>
      </c>
    </row>
    <row r="83" spans="1:15" x14ac:dyDescent="0.2">
      <c r="A83" s="11"/>
      <c r="B83" s="17"/>
      <c r="C83" s="2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x14ac:dyDescent="0.2">
      <c r="A84" s="24" t="s">
        <v>83</v>
      </c>
      <c r="B84" s="17"/>
      <c r="C84" s="20" t="e">
        <f>C3+C11-C82</f>
        <v>#REF!</v>
      </c>
      <c r="D84" s="20" t="e">
        <f t="shared" ref="D84:O84" si="13">D11-D82+D3</f>
        <v>#REF!</v>
      </c>
      <c r="E84" s="20" t="e">
        <f t="shared" si="13"/>
        <v>#REF!</v>
      </c>
      <c r="F84" s="20" t="e">
        <f t="shared" si="13"/>
        <v>#REF!</v>
      </c>
      <c r="G84" s="20" t="e">
        <f t="shared" si="13"/>
        <v>#REF!</v>
      </c>
      <c r="H84" s="20" t="e">
        <f t="shared" si="13"/>
        <v>#REF!</v>
      </c>
      <c r="I84" s="20" t="e">
        <f t="shared" si="13"/>
        <v>#REF!</v>
      </c>
      <c r="J84" s="20" t="e">
        <f t="shared" si="13"/>
        <v>#REF!</v>
      </c>
      <c r="K84" s="20" t="e">
        <f t="shared" si="13"/>
        <v>#REF!</v>
      </c>
      <c r="L84" s="20" t="e">
        <f t="shared" si="13"/>
        <v>#REF!</v>
      </c>
      <c r="M84" s="20" t="e">
        <f t="shared" si="13"/>
        <v>#REF!</v>
      </c>
      <c r="N84" s="20" t="e">
        <f t="shared" si="13"/>
        <v>#REF!</v>
      </c>
      <c r="O84" s="20" t="e">
        <f t="shared" si="13"/>
        <v>#REF!</v>
      </c>
    </row>
  </sheetData>
  <phoneticPr fontId="0" type="noConversion"/>
  <printOptions horizontalCentered="1" verticalCentered="1"/>
  <pageMargins left="0.39370078740157483" right="0.39370078740157483" top="0.54" bottom="0.35433070866141736" header="0" footer="0"/>
  <pageSetup scale="51" orientation="landscape" horizont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B4D3BF22968459F140D563975BA51" ma:contentTypeVersion="10" ma:contentTypeDescription="Crée un document." ma:contentTypeScope="" ma:versionID="01c7605a5461d256523c48934e524cfc">
  <xsd:schema xmlns:xsd="http://www.w3.org/2001/XMLSchema" xmlns:xs="http://www.w3.org/2001/XMLSchema" xmlns:p="http://schemas.microsoft.com/office/2006/metadata/properties" xmlns:ns2="e0728c18-6f7d-4a49-8239-71d79b3c835a" targetNamespace="http://schemas.microsoft.com/office/2006/metadata/properties" ma:root="true" ma:fieldsID="668e23b5f5fc3e60fb971c38deff8e22" ns2:_="">
    <xsd:import namespace="e0728c18-6f7d-4a49-8239-71d79b3c83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28c18-6f7d-4a49-8239-71d79b3c83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3F25BA-6451-4079-92C3-DAAC0AA1F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28c18-6f7d-4a49-8239-71d79b3c8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0B4D3-687A-4E9F-BD44-98735B974E0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0728c18-6f7d-4a49-8239-71d79b3c83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C4A574-500A-495F-A97F-7E5F6D3EB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Hypothèses</vt:lpstr>
      <vt:lpstr>Prêts</vt:lpstr>
      <vt:lpstr>Budget de caisse</vt:lpstr>
      <vt:lpstr>Caisse (2)</vt:lpstr>
      <vt:lpstr>Caisse (3)</vt:lpstr>
      <vt:lpstr>'Budget de caisse'!Zone_d_impression</vt:lpstr>
      <vt:lpstr>'Caisse (2)'!Zone_d_impression</vt:lpstr>
      <vt:lpstr>'Caisse (3)'!Zone_d_impression</vt:lpstr>
      <vt:lpstr>Hypothèses!Zone_d_impression</vt:lpstr>
    </vt:vector>
  </TitlesOfParts>
  <Manager/>
  <Company>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Brigitte Labrecque</cp:lastModifiedBy>
  <cp:revision/>
  <dcterms:created xsi:type="dcterms:W3CDTF">1996-01-10T01:47:03Z</dcterms:created>
  <dcterms:modified xsi:type="dcterms:W3CDTF">2022-01-05T15:36:36Z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0x0101005FBB4D3BF22968459F140D563975BA51</vt:lpwstr>
  </property>
</Properties>
</file>